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panevezioregionas-my.sharepoint.com/personal/inga_adomaitiene_panevezioregionas_lt/Documents/Dokumentai/PANEVEZIO REGIONO PLETROS TARYBA/KVIETIMAI/"/>
    </mc:Choice>
  </mc:AlternateContent>
  <xr:revisionPtr revIDLastSave="0" documentId="8_{B1887020-2675-436B-BD53-BC048819FD8E}" xr6:coauthVersionLast="47" xr6:coauthVersionMax="47" xr10:uidLastSave="{00000000-0000-0000-0000-000000000000}"/>
  <bookViews>
    <workbookView xWindow="-120" yWindow="-120" windowWidth="38640" windowHeight="21120" xr2:uid="{00000000-000D-0000-FFFF-FFFF00000000}"/>
  </bookViews>
  <sheets>
    <sheet name="VRM" sheetId="1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20" i="14" l="1"/>
  <c r="V120" i="14"/>
  <c r="U120" i="14"/>
  <c r="AE118" i="14"/>
  <c r="V118" i="14"/>
  <c r="U118" i="14"/>
  <c r="V115" i="14"/>
  <c r="AE115" i="14" s="1"/>
  <c r="V112" i="14"/>
  <c r="AE112" i="14" s="1"/>
  <c r="V109" i="14"/>
  <c r="AE109" i="14" s="1"/>
  <c r="V106" i="14"/>
  <c r="AE106" i="14" s="1"/>
  <c r="AE103" i="14"/>
  <c r="V103" i="14"/>
  <c r="T103" i="14"/>
  <c r="V100" i="14"/>
  <c r="AE100" i="14" s="1"/>
  <c r="T100" i="14"/>
  <c r="V97" i="14"/>
  <c r="AE97" i="14" s="1"/>
  <c r="T97" i="14"/>
  <c r="AE94" i="14"/>
  <c r="V94" i="14"/>
  <c r="AE89" i="14"/>
  <c r="V89" i="14"/>
  <c r="T89" i="14"/>
  <c r="AE86" i="14"/>
  <c r="V86" i="14"/>
  <c r="T86" i="14"/>
  <c r="V83" i="14"/>
  <c r="AE83" i="14" s="1"/>
  <c r="T83" i="14"/>
  <c r="V80" i="14"/>
  <c r="AE80" i="14" s="1"/>
  <c r="T80" i="14"/>
  <c r="AE77" i="14"/>
  <c r="V77" i="14"/>
  <c r="AE72" i="14"/>
  <c r="V72" i="14"/>
  <c r="AE69" i="14"/>
  <c r="V69" i="14"/>
  <c r="T69" i="14"/>
  <c r="V66" i="14"/>
  <c r="AE66" i="14" s="1"/>
  <c r="V63" i="14"/>
  <c r="AE63" i="14" s="1"/>
  <c r="V58" i="14"/>
  <c r="AE58" i="14" s="1"/>
  <c r="V55" i="14"/>
  <c r="AE55" i="14" s="1"/>
  <c r="T55" i="14"/>
  <c r="V52" i="14"/>
  <c r="AE52" i="14" s="1"/>
  <c r="V49" i="14"/>
  <c r="AE49" i="14" s="1"/>
  <c r="V46" i="14"/>
  <c r="AE46" i="14" s="1"/>
  <c r="V43" i="14"/>
  <c r="AE43" i="14" s="1"/>
  <c r="V40" i="14"/>
  <c r="AE40" i="14" s="1"/>
  <c r="T40" i="14"/>
  <c r="V35" i="14"/>
  <c r="AE35" i="14" s="1"/>
  <c r="T35" i="14"/>
  <c r="AE32" i="14"/>
  <c r="V32" i="14"/>
  <c r="AE29" i="14"/>
  <c r="V29" i="14"/>
  <c r="T29" i="14"/>
  <c r="V26" i="14"/>
  <c r="AE26" i="14" s="1"/>
  <c r="V23" i="14"/>
  <c r="AE23" i="14" s="1"/>
  <c r="T23" i="14"/>
  <c r="AE21" i="14"/>
  <c r="V21" i="14"/>
  <c r="U21" i="14"/>
  <c r="AE19" i="14"/>
  <c r="V19" i="14"/>
  <c r="U19" i="14"/>
  <c r="AE17" i="14"/>
  <c r="V17" i="14"/>
  <c r="U17" i="14"/>
  <c r="AE15" i="14"/>
  <c r="V15" i="14"/>
  <c r="U15" i="14"/>
  <c r="AE12" i="14"/>
  <c r="V12" i="14"/>
  <c r="AE9" i="14"/>
  <c r="V9" i="14"/>
  <c r="T9" i="14"/>
  <c r="U6" i="14"/>
  <c r="T6" i="14"/>
  <c r="AE6" i="14" s="1"/>
</calcChain>
</file>

<file path=xl/sharedStrings.xml><?xml version="1.0" encoding="utf-8"?>
<sst xmlns="http://schemas.openxmlformats.org/spreadsheetml/2006/main" count="1101" uniqueCount="195">
  <si>
    <t>Kvietimo numeris</t>
  </si>
  <si>
    <t>Kvietimo pavadinimas</t>
  </si>
  <si>
    <t>Konkretus uždavinys arba priemonė (reforma ar investicija)</t>
  </si>
  <si>
    <t>Valstybei svarbus projektas</t>
  </si>
  <si>
    <t>Strateginės svarbos projektas</t>
  </si>
  <si>
    <t>Siektini stebėsenos rodikliai</t>
  </si>
  <si>
    <t>Pavadinimas</t>
  </si>
  <si>
    <t>Kodas</t>
  </si>
  <si>
    <t>Matavimo vienetas</t>
  </si>
  <si>
    <t>Siektina reikšmė</t>
  </si>
  <si>
    <t>EGADP paskolos lėšos</t>
  </si>
  <si>
    <t>Sostinės regionas</t>
  </si>
  <si>
    <t>Vidurio ir Vakarų Lietuva</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</si>
  <si>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</si>
  <si>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</si>
  <si>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</si>
  <si>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</si>
  <si>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</si>
  <si>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</si>
  <si>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</si>
  <si>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</si>
  <si>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</si>
  <si>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</si>
  <si>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</si>
  <si>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</si>
  <si>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</si>
  <si>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KVIETIMŲ TEIKTI PROJEKTŲ ĮGYVENDINIMO PLANUS PLANAS</t>
  </si>
  <si>
    <t>Asignavimų valdytojas</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</si>
  <si>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</si>
  <si>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</si>
  <si>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</si>
  <si>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</si>
  <si>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Valstybės biudžeto lėšos</t>
  </si>
  <si>
    <t>Ekonomikos gaivinimo ir atsparumo didinimo priemonės (toliau – EGADP) subsidijos lėšos</t>
  </si>
  <si>
    <t xml:space="preserve">
Bendrojo finansavimo lėšos</t>
  </si>
  <si>
    <t>Nuosavo įnašo dydis (eurais)</t>
  </si>
  <si>
    <t>ES lėšų fondas</t>
  </si>
  <si>
    <t>Ne</t>
  </si>
  <si>
    <t>Biržų rajono savivaldybės administracija</t>
  </si>
  <si>
    <t>CPVA</t>
  </si>
  <si>
    <t>ERPF</t>
  </si>
  <si>
    <t>naudotojai per metus</t>
  </si>
  <si>
    <t>Kupiškio rajono savivaldybės administracija</t>
  </si>
  <si>
    <t>Panevėžio rajono savivaldybės administracija</t>
  </si>
  <si>
    <t>Pasvalio rajono savivaldybės administracija</t>
  </si>
  <si>
    <t>Rokiškio rajono savivaldybės administracija</t>
  </si>
  <si>
    <t>Viešasis</t>
  </si>
  <si>
    <t>Planavimas</t>
  </si>
  <si>
    <t>-</t>
  </si>
  <si>
    <t>2024-10</t>
  </si>
  <si>
    <t xml:space="preserve">Dotacija </t>
  </si>
  <si>
    <t>P.B.2.0058</t>
  </si>
  <si>
    <t>2024-12</t>
  </si>
  <si>
    <t>2025-03</t>
  </si>
  <si>
    <t>2025-07</t>
  </si>
  <si>
    <t>2025-09</t>
  </si>
  <si>
    <t xml:space="preserve">Pagerinti viešųjų paslaugų prieinamumą, darbo vietų pasiekiamumą ir tam reikalingų išteklių naudojimo efektyvumą </t>
  </si>
  <si>
    <t>R.S.2.3039</t>
  </si>
  <si>
    <t>VRM</t>
  </si>
  <si>
    <t>P.B.2.0076</t>
  </si>
  <si>
    <t>Projektai</t>
  </si>
  <si>
    <t>Hektarai</t>
  </si>
  <si>
    <t>2025-02</t>
  </si>
  <si>
    <t>Paskatinti regionų, funkcinių zonų, savivaldybių ir miestų ekonominį augimą pasitelkiant jų turimus išteklius</t>
  </si>
  <si>
    <t>2025-06</t>
  </si>
  <si>
    <t>2025-08</t>
  </si>
  <si>
    <t>kvadratiniai metrai</t>
  </si>
  <si>
    <t>2025-11</t>
  </si>
  <si>
    <t>hektarai</t>
  </si>
  <si>
    <t>2025-04</t>
  </si>
  <si>
    <t>25-306-P</t>
  </si>
  <si>
    <t>Pramoninių ir komercinių teritorijų pasiekiamumo didinimas Panevėžio regiono funkcinėje zonoje (I etapas)</t>
  </si>
  <si>
    <t>01-004-07-01-01 (RE)-25-(LT025-02-01-11 )</t>
  </si>
  <si>
    <t>1.6  Investicijoms tinkamų teritorijų išvystymo trūkumų šalinimas ir teritorijų, pritaikytų investicijoms, plėtra Biržų m.</t>
  </si>
  <si>
    <r>
      <t>Konkre</t>
    </r>
    <r>
      <rPr>
        <i/>
        <sz val="9"/>
        <rFont val="Times New Roman"/>
        <family val="1"/>
      </rPr>
      <t>tus 2021–2027 m. Europos Sąjungos investicijų programos uždavinys "5.2. "Skatinti integruotą ir įtraukią socialinę, ekonominę ir aplinkosaugos plėtrą vietos lygmeniu, puoselėti kultūrą, gamtos paveldą, darnų turizmą ir saugumą kitose nei miestų teritorijose</t>
    </r>
    <r>
      <rPr>
        <i/>
        <sz val="9"/>
        <rFont val="Times New Roman"/>
        <family val="1"/>
        <charset val="186"/>
      </rPr>
      <t>"</t>
    </r>
  </si>
  <si>
    <t xml:space="preserve"> Ne</t>
  </si>
  <si>
    <t xml:space="preserve">
Integruoti teritorinio vystymo projektai </t>
  </si>
  <si>
    <t xml:space="preserve">
Sukurtos arba atkurtos teritorijos, naudojamos ekonominei, rekreacinei ar turizmo paskirčiai</t>
  </si>
  <si>
    <t>R.S.2.3040</t>
  </si>
  <si>
    <t>25-307-P</t>
  </si>
  <si>
    <t>Pramoninių ir komercinių teritorijų pasiekiamumo didinimas Panevėžio regiono funkcinėje zonoje (II etapas)</t>
  </si>
  <si>
    <t xml:space="preserve"> 1.1 Investicijoms tinkamų teritorijų išvystymo trūkumų šalinimas ir teritorijų, pritaikytų investicijoms  plėtra Pasvalio r. sav.</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</si>
  <si>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</si>
  <si>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
Integruoti teritorinio vystymo projektai</t>
  </si>
  <si>
    <t>1.2  Investicijoms tinkamų teritorijų išvystymo trūkumų šalinimas ir teritorijų, pritaikytų investicijoms plėtra Rokiškio mieste (I etapas)</t>
  </si>
  <si>
    <t>25-308-P</t>
  </si>
  <si>
    <t>Pramoninių ir komercinių teritorijų pasiekiamumo didinimas Panevėžio regiono funkcinėje zonoje (III etapas)</t>
  </si>
  <si>
    <t>1.3 Investicijoms tinkamų teritorijų išvystymo trūkumų šalinimas ir teritorijų, pritaikytų investicijoms plėtra Rokiškio mieste  (II etapas)</t>
  </si>
  <si>
    <t>2026-03</t>
  </si>
  <si>
    <t>2026-05</t>
  </si>
  <si>
    <t>25-309-P</t>
  </si>
  <si>
    <t>Inovatyvių socialinės, kūrybinės ekonomikos ir bendro infrastruktūros naudojimo iniciatyvų plėtra (I etapas)</t>
  </si>
  <si>
    <t xml:space="preserve"> 1.7 Inovatyvių socialinės, kūrybinės ekonomikos ir bendro infrastruktūros naudojimo iniciatyvų plėtra Biržų rajono savivaldybėje</t>
  </si>
  <si>
    <t>projektai</t>
  </si>
  <si>
    <t xml:space="preserve">
Metinis konsoliduotų viešųjų paslaugų vartotojų skaičius</t>
  </si>
  <si>
    <t>vartotojai per metus</t>
  </si>
  <si>
    <t>25-310-P</t>
  </si>
  <si>
    <t>Inovatyvių socialinės, kūrybinės ekonomikos ir bendro infrastruktūros naudojimo iniciatyvų plėtra (II etapas)</t>
  </si>
  <si>
    <t>1.5 Bendradarbystės erdvės įkūrimas Velžyje, Panevėžio rajone</t>
  </si>
  <si>
    <t xml:space="preserve"> 2026-01</t>
  </si>
  <si>
    <t>25-311-P</t>
  </si>
  <si>
    <t xml:space="preserve">Viešosios infrastruktūros pritaikymas ir įrangos įsigijimas naujoms arba trūkstamoms kompetencijoms ir įgūdžiams formuoti </t>
  </si>
  <si>
    <t>1.4 Viešosios infrastruktūros pritaikymas ir įrangos įsigijimas naujoms arba trūkstamoms kompetencijoms ir įgūdžiams formuoti Rokiškio rajono savivaldybėje</t>
  </si>
  <si>
    <t>25-312-P</t>
  </si>
  <si>
    <t>Gamtos ir kultūros objektų prieinamumo padidinimas (I etapas)</t>
  </si>
  <si>
    <t>2.6 Pasvalio r.  sav. piliakalnių ir karstinių įgriuvų pritaikymas lankymui</t>
  </si>
  <si>
    <t>Konkretus 2021–2027 m. Europos Sąjungos investicijų programos uždavinys "5.2. Skatinti integruotą ir įtraukią socialinę, ekonominę ir aplinkosaugos plėtrą, puoselėti kultūrą, gamtos paveldą, darnų turizmą ir saugumą miestų teritorijose"</t>
  </si>
  <si>
    <t xml:space="preserve">
Sukurtos arba atkurtos atviros erdvės</t>
  </si>
  <si>
    <t>P.S.2.1039</t>
  </si>
  <si>
    <t>2.9 Pasvalio r.  sav. gamtos objektų pritaikymas lankymui</t>
  </si>
  <si>
    <t>25-313-P</t>
  </si>
  <si>
    <t>Gamtos ir kultūros objektų prieinamumo padidinimas (II etapas)</t>
  </si>
  <si>
    <t>2.7 Pasvalio r. sav. dvarų pritaikymas lankymui</t>
  </si>
  <si>
    <t>2.13 Rokiškio rajono savivaldybės sakralinio paveldo objektų pritaikymas lankymui (I etapas)</t>
  </si>
  <si>
    <t>25-314-P</t>
  </si>
  <si>
    <t xml:space="preserve">Gamtos ir kultūros objektų prieinamumo padidinimas (III etapas) </t>
  </si>
  <si>
    <t>2.21 Biržų rajono savivaldybės gamtos ir kultūros paveldo objektų pritaikymas lankymui (I etapas)</t>
  </si>
  <si>
    <t xml:space="preserve">
Dviračiams skirtos infrastruktūros metinis naudotojų skaičius</t>
  </si>
  <si>
    <t>R.S.2.3025</t>
  </si>
  <si>
    <t xml:space="preserve">
Dviračiams skirta infrastruktūra, kuriai suteikta parama</t>
  </si>
  <si>
    <t>kilometrai</t>
  </si>
  <si>
    <t>25-315-P</t>
  </si>
  <si>
    <t>Gamtos ir kultūros objektų prieinamumo padidinimas (IV etapas)</t>
  </si>
  <si>
    <t xml:space="preserve"> 2.1 Kupiškio rajono savivaldybės piliakalnių pritaikymas lankymui</t>
  </si>
  <si>
    <t>2.2 Kupiškio rajono savivaldybės dvarų pritaikymas lankymui</t>
  </si>
  <si>
    <t>2.3 Kupiškio rajono savivaldybės sakralinio ir kultūros paveldo objektų pritaikymas lankymui</t>
  </si>
  <si>
    <t>2.4 Kupiškio rajono savivaldybės  kultūros paveldo ir gamtos  objektų pritaikymas lankymui (I etapas)</t>
  </si>
  <si>
    <t xml:space="preserve"> 2.20 Biržų rajono  savivaldybės dvarų ir sakralinio paveldo objektų pritaikymas lankymui</t>
  </si>
  <si>
    <t xml:space="preserve">25-316-P </t>
  </si>
  <si>
    <t xml:space="preserve">Gamtos ir kultūros objektų prieinamumo padidinimas (V etapas) </t>
  </si>
  <si>
    <t>2.15 Rokiškio rajono  savivaldybės gamtos ir kultūros objektų pritaikymas lankymui</t>
  </si>
  <si>
    <t>2.16 Rokiškio rajono  savivaldybės gamtos objektų pritaikymas lankymui</t>
  </si>
  <si>
    <t>25-317-P</t>
  </si>
  <si>
    <t>Gamtos ir kultūros objektų prieinamumo padidinimas (VI etapas)</t>
  </si>
  <si>
    <t xml:space="preserve"> 2.12 Rokiškio rajono  savivaldybės dvarų pritaikymas lankymui</t>
  </si>
  <si>
    <t>25-318-P</t>
  </si>
  <si>
    <t xml:space="preserve">Gamtos ir kultūros objektų prieinamumo padidinimas (VII etapas) </t>
  </si>
  <si>
    <t xml:space="preserve"> 2.22 Biržų rajono savivaldybės gamtos objektų pritaikymas lankymui (II etapas)</t>
  </si>
  <si>
    <t>25-319-P</t>
  </si>
  <si>
    <t>Gamtos ir kultūros objektų prieinamumo padidinimas (VIII etapas)</t>
  </si>
  <si>
    <t>2.8 Pasvalio r.  sav. sakralinio paveldo (ir gamtos objektų) pritaikymas lankymui</t>
  </si>
  <si>
    <t>2.10 Pasvalio r. sav. kultūros paveldo (ir gamtos objektų) pritaikymas lankymui</t>
  </si>
  <si>
    <t xml:space="preserve"> 2.14 Rokiškio rajono savivaldybės sakralinio paveldo objektų pritaikymas lankymui (II etapas)</t>
  </si>
  <si>
    <t>25-320-P</t>
  </si>
  <si>
    <t>Gamtos ir kultūros objektų prieinamumo padidinimas (IX etapas)</t>
  </si>
  <si>
    <t>2.11 Rokiškio rajono savivaldybės piliakalnių pritaikymas lankymui</t>
  </si>
  <si>
    <t>2025-12</t>
  </si>
  <si>
    <t>2026-02</t>
  </si>
  <si>
    <t xml:space="preserve">25-321-P </t>
  </si>
  <si>
    <t xml:space="preserve">Gamtos ir kultūros objektų prieinamumo padidinimas (X etapas) </t>
  </si>
  <si>
    <t>2.17 Panevėžio r. sav.  gamtos ir kultūros paveldo objektų pritaikymas lankymui (I etapas)</t>
  </si>
  <si>
    <t>25-322-P</t>
  </si>
  <si>
    <t>Gamtos ir kultūros objektų prieinamumo padidinimas (XI etapas)</t>
  </si>
  <si>
    <t>2.5 Kupiškio rajono savivaldybės  kultūros paveldo ir gamtos  objektų pritaikymas lankymui (II etapas)</t>
  </si>
  <si>
    <t>25-323-P</t>
  </si>
  <si>
    <t xml:space="preserve">Gamtos ir kultūros objektų prieinamumo padidinimas (XII etapas) </t>
  </si>
  <si>
    <t xml:space="preserve"> 2.18 Panevėžio r. sav.  gamtos objektų pritaikymas lankymui (II etapas)</t>
  </si>
  <si>
    <t>2026-04</t>
  </si>
  <si>
    <t>2026-06</t>
  </si>
  <si>
    <t>2.19 Panevėžio r. sav.  gamtos ir kultūros objektų pritaikymas lankymui (III etapas)</t>
  </si>
  <si>
    <t>25-324-P</t>
  </si>
  <si>
    <t xml:space="preserve"> FZ savivaldybių bendrų viešųjų paslaugų efektyvumo ir veiksmingumo didinimas (I etapas) </t>
  </si>
  <si>
    <t>01-004-07-02-01 (RE)-25-(LT025-02-01-11 )</t>
  </si>
  <si>
    <t>4.1 Skatinimo priemonių investuoti  Panevėžio regiono funkcinėje zonoje parengimas ir įgyvendinimas</t>
  </si>
  <si>
    <t>VšĮ Panevėžio plėtros agentūra</t>
  </si>
  <si>
    <t xml:space="preserve"> 2026-04</t>
  </si>
  <si>
    <t xml:space="preserve">
Metinis konsoliduotų viešųjų paslaugų vartotojų skaičius</t>
  </si>
  <si>
    <t>25-325-P</t>
  </si>
  <si>
    <t xml:space="preserve"> FZ savivaldybių bendrų viešųjų paslaugų efektyvumo ir veiksmingumo didinimas (II etapas)</t>
  </si>
  <si>
    <t>4.2 Panevėžio regiono funkcinės zonos turistinį identitetą reprezentuojančių paslaugų paketų (maršrutų) sukūrimas ir viešinimas bei tam reikalingos infrastruktūros pagerinimas</t>
  </si>
  <si>
    <t>25-326-P</t>
  </si>
  <si>
    <t>Judumo, viešojo transporto paslaugų plėtra FZ gyventojams (I etapas)</t>
  </si>
  <si>
    <t>3.1 Judumo paslaugos plėtra Kupiškio rajono savivaldybėje</t>
  </si>
  <si>
    <t>3.2 Darniai FZ  viešojo transporto informacinei sistemai pritaikytos viešojo transporto infrastruktūros kūrimas Pasvalio r. sav.</t>
  </si>
  <si>
    <t>3.3 Judumo paslaugų  plėtra Pasvalio r. sav.</t>
  </si>
  <si>
    <t>3.5 Judumo paslaugos plėtra FZ</t>
  </si>
  <si>
    <t>3.7 Judumo paslaugų  plėtra Biržų rajono savivaldybėje</t>
  </si>
  <si>
    <t>25-327-P</t>
  </si>
  <si>
    <t>Judumo, viešojo transporto paslaugų plėtra FZ gyventojams (II etapas)</t>
  </si>
  <si>
    <t xml:space="preserve"> 3.6 Darnios Panevėžio regiono funkcinės zonos viešojo transporto informacinės sistemos bei infrastruktūros kūrimas Panevėžio rajono savivaldybėje</t>
  </si>
  <si>
    <t xml:space="preserve"> 2025-07</t>
  </si>
  <si>
    <t>25-328-P</t>
  </si>
  <si>
    <t>Judumo, viešojo transporto paslaugų plėtra FZ gyventojams (III etapas)</t>
  </si>
  <si>
    <t>3.4 Darnios FZ viešojo transporto informacinės sistemos kūrimas Pasvalio r. sav.</t>
  </si>
  <si>
    <t>2026-08</t>
  </si>
  <si>
    <t xml:space="preserve">Finansavimas pagal regioną, kuriam gali būti priskiriama (-os) projekto veikla
 (-os) </t>
  </si>
  <si>
    <t>Europos Sąjungos (toliau – ES) fondų lėšos</t>
  </si>
  <si>
    <t>2025-05-31</t>
  </si>
  <si>
    <t>2025-06-16</t>
  </si>
  <si>
    <t>2025-06-31</t>
  </si>
  <si>
    <t>2025-09-30</t>
  </si>
  <si>
    <t>2026-03-31</t>
  </si>
  <si>
    <t>2026-06-30</t>
  </si>
  <si>
    <t>2026-07-31</t>
  </si>
  <si>
    <t>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</si>
</sst>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0"/>
      <name val="Times New Roman"/>
      <family val="1"/>
      <charset val="186"/>
    </font>
    <font>
      <i/>
      <sz val="9"/>
      <name val="Times New Roman"/>
      <family val="1"/>
      <charset val="186"/>
    </font>
    <font>
      <i/>
      <sz val="10"/>
      <name val="Times New Roman"/>
      <family val="1"/>
      <charset val="186"/>
    </font>
    <font>
      <i/>
      <sz val="9"/>
      <name val="Times New Roman"/>
      <family val="1"/>
    </font>
    <font>
      <sz val="11"/>
      <name val="Calibri"/>
      <family val="2"/>
      <charset val="186"/>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bottom/>
      <diagonal/>
    </border>
  </borders>
  <cellStyleXfs count="1">
    <xf numFmtId="0" fontId="0" fillId="0" borderId="0"/>
  </cellStyleXfs>
  <cellXfs count="43">
    <xf numFmtId="0" fontId="0" fillId="0" borderId="0" xfId="0"/>
    <xf numFmtId="0" fontId="3" fillId="0" borderId="1" xfId="0" applyFont="1" applyBorder="1" applyAlignment="1">
      <alignment horizontal="center"/>
    </xf>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1" fillId="0" borderId="1" xfId="0" applyFont="1" applyBorder="1"/>
    <xf numFmtId="0" fontId="1" fillId="0" borderId="1" xfId="0" applyFont="1" applyBorder="1" applyAlignment="1">
      <alignment horizontal="center" vertical="center" wrapText="1"/>
    </xf>
    <xf numFmtId="0" fontId="5" fillId="0" borderId="0" xfId="0" applyFont="1"/>
    <xf numFmtId="0" fontId="5" fillId="0" borderId="1" xfId="0" applyFont="1" applyBorder="1"/>
    <xf numFmtId="49" fontId="2" fillId="0" borderId="2"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4" fontId="2" fillId="0" borderId="2" xfId="0" quotePrefix="1"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4" fontId="2" fillId="0" borderId="2" xfId="0" applyNumberFormat="1" applyFont="1" applyBorder="1" applyAlignment="1">
      <alignment horizontal="center" vertical="center"/>
    </xf>
    <xf numFmtId="4" fontId="2" fillId="0" borderId="3"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49"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xf>
    <xf numFmtId="4" fontId="2" fillId="0" borderId="7" xfId="0" applyNumberFormat="1" applyFont="1" applyBorder="1" applyAlignment="1">
      <alignment horizontal="center" vertical="center"/>
    </xf>
    <xf numFmtId="4" fontId="2" fillId="0" borderId="2" xfId="0" applyNumberFormat="1" applyFont="1" applyBorder="1" applyAlignment="1">
      <alignment horizontal="center" vertical="center" wrapText="1"/>
    </xf>
    <xf numFmtId="4" fontId="2" fillId="0" borderId="7"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0" fontId="1" fillId="0" borderId="2" xfId="0" applyFont="1" applyBorder="1" applyAlignment="1">
      <alignment horizontal="center"/>
    </xf>
    <xf numFmtId="0" fontId="1" fillId="0" borderId="7" xfId="0" applyFont="1" applyBorder="1" applyAlignment="1">
      <alignment horizontal="center"/>
    </xf>
    <xf numFmtId="0" fontId="1" fillId="0" borderId="3" xfId="0" applyFont="1" applyBorder="1" applyAlignment="1">
      <alignment horizontal="center"/>
    </xf>
    <xf numFmtId="17" fontId="2" fillId="0" borderId="1" xfId="0" applyNumberFormat="1"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394C-00C8-48A1-AF4C-E71F4646F25D}">
  <dimension ref="A1:JP121"/>
  <sheetViews>
    <sheetView tabSelected="1" zoomScaleNormal="100" workbookViewId="0">
      <pane xSplit="7" ySplit="5" topLeftCell="X33" activePane="bottomRight" state="frozen"/>
      <selection pane="topRight" activeCell="H1" sqref="H1"/>
      <selection pane="bottomLeft" activeCell="A6" sqref="A6"/>
      <selection pane="bottomRight" activeCell="AH35" sqref="AH35:AH39"/>
    </sheetView>
  </sheetViews>
  <sheetFormatPr defaultColWidth="9.140625" defaultRowHeight="15" x14ac:dyDescent="0.25"/>
  <cols>
    <col min="1" max="1" width="5" style="9" customWidth="1"/>
    <col min="2" max="2" width="21" style="9" customWidth="1"/>
    <col min="3" max="3" width="17.5703125" style="9" customWidth="1"/>
    <col min="4" max="5" width="13.5703125" style="9" customWidth="1"/>
    <col min="6" max="6" width="18.42578125" style="9" customWidth="1"/>
    <col min="7" max="7" width="50.42578125" style="9" customWidth="1"/>
    <col min="8" max="8" width="14.5703125" style="9" customWidth="1"/>
    <col min="9" max="9" width="13.5703125" style="9" customWidth="1"/>
    <col min="10" max="10" width="12.5703125" style="9" customWidth="1"/>
    <col min="11" max="12" width="10.5703125" style="9" customWidth="1"/>
    <col min="13" max="13" width="12.42578125" style="9" customWidth="1"/>
    <col min="14" max="14" width="10.5703125" style="9" customWidth="1"/>
    <col min="15" max="16" width="15.5703125" style="9" customWidth="1"/>
    <col min="17" max="17" width="18.5703125" style="9" customWidth="1"/>
    <col min="18" max="18" width="15.5703125" style="9" customWidth="1"/>
    <col min="19" max="21" width="14" style="9" customWidth="1"/>
    <col min="22" max="22" width="13.140625" style="9" bestFit="1" customWidth="1"/>
    <col min="23" max="23" width="11.42578125" style="9" customWidth="1"/>
    <col min="24" max="24" width="10" style="9" customWidth="1"/>
    <col min="25" max="25" width="11.5703125" style="9" customWidth="1"/>
    <col min="26" max="27" width="12.42578125" style="9" customWidth="1"/>
    <col min="28" max="28" width="25.42578125" style="9" customWidth="1"/>
    <col min="29" max="29" width="11.42578125" style="9" customWidth="1"/>
    <col min="30" max="30" width="12.42578125" style="9" customWidth="1"/>
    <col min="31" max="31" width="13.140625" style="9" bestFit="1" customWidth="1"/>
    <col min="32" max="33" width="11.42578125" style="9" customWidth="1"/>
    <col min="34" max="34" width="24.42578125" style="9" customWidth="1"/>
    <col min="35" max="35" width="19.42578125" style="9" customWidth="1"/>
    <col min="36" max="36" width="10.42578125" style="9" customWidth="1"/>
    <col min="37" max="16384" width="9.140625" style="9"/>
  </cols>
  <sheetData>
    <row r="1" spans="1:36" x14ac:dyDescent="0.25">
      <c r="A1" s="2"/>
      <c r="B1" s="25" t="s">
        <v>26</v>
      </c>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
    </row>
    <row r="2" spans="1:36"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14.85" customHeight="1" x14ac:dyDescent="0.25">
      <c r="A3" s="2"/>
      <c r="B3" s="24" t="s">
        <v>0</v>
      </c>
      <c r="C3" s="24" t="s">
        <v>1</v>
      </c>
      <c r="D3" s="24" t="s">
        <v>16</v>
      </c>
      <c r="E3" s="24" t="s">
        <v>17</v>
      </c>
      <c r="F3" s="24" t="s">
        <v>18</v>
      </c>
      <c r="G3" s="24" t="s">
        <v>2</v>
      </c>
      <c r="H3" s="24" t="s">
        <v>3</v>
      </c>
      <c r="I3" s="24" t="s">
        <v>4</v>
      </c>
      <c r="J3" s="26" t="s">
        <v>5</v>
      </c>
      <c r="K3" s="26"/>
      <c r="L3" s="26"/>
      <c r="M3" s="26"/>
      <c r="N3" s="22" t="s">
        <v>28</v>
      </c>
      <c r="O3" s="24" t="s">
        <v>19</v>
      </c>
      <c r="P3" s="24" t="s">
        <v>27</v>
      </c>
      <c r="Q3" s="24" t="s">
        <v>20</v>
      </c>
      <c r="R3" s="24" t="s">
        <v>25</v>
      </c>
      <c r="S3" s="24" t="s">
        <v>21</v>
      </c>
      <c r="T3" s="24" t="s">
        <v>29</v>
      </c>
      <c r="U3" s="24" t="s">
        <v>30</v>
      </c>
      <c r="V3" s="26" t="s">
        <v>31</v>
      </c>
      <c r="W3" s="26"/>
      <c r="X3" s="26"/>
      <c r="Y3" s="26"/>
      <c r="Z3" s="26"/>
      <c r="AA3" s="26"/>
      <c r="AB3" s="24" t="s">
        <v>35</v>
      </c>
      <c r="AC3" s="22" t="s">
        <v>36</v>
      </c>
      <c r="AD3" s="27" t="s">
        <v>185</v>
      </c>
      <c r="AE3" s="28"/>
      <c r="AF3" s="29"/>
      <c r="AG3" s="22" t="s">
        <v>15</v>
      </c>
      <c r="AH3" s="22" t="s">
        <v>24</v>
      </c>
      <c r="AI3" s="24" t="s">
        <v>22</v>
      </c>
      <c r="AJ3" s="22" t="s">
        <v>23</v>
      </c>
    </row>
    <row r="4" spans="1:36" ht="169.35" customHeight="1" x14ac:dyDescent="0.25">
      <c r="A4" s="2"/>
      <c r="B4" s="24"/>
      <c r="C4" s="24"/>
      <c r="D4" s="24"/>
      <c r="E4" s="24"/>
      <c r="F4" s="24"/>
      <c r="G4" s="24"/>
      <c r="H4" s="24"/>
      <c r="I4" s="24"/>
      <c r="J4" s="8" t="s">
        <v>6</v>
      </c>
      <c r="K4" s="8" t="s">
        <v>7</v>
      </c>
      <c r="L4" s="8" t="s">
        <v>8</v>
      </c>
      <c r="M4" s="8" t="s">
        <v>9</v>
      </c>
      <c r="N4" s="23"/>
      <c r="O4" s="24"/>
      <c r="P4" s="24"/>
      <c r="Q4" s="24"/>
      <c r="R4" s="24"/>
      <c r="S4" s="24"/>
      <c r="T4" s="24"/>
      <c r="U4" s="24"/>
      <c r="V4" s="8" t="s">
        <v>186</v>
      </c>
      <c r="W4" s="8" t="s">
        <v>33</v>
      </c>
      <c r="X4" s="8" t="s">
        <v>10</v>
      </c>
      <c r="Y4" s="8" t="s">
        <v>34</v>
      </c>
      <c r="Z4" s="8" t="s">
        <v>32</v>
      </c>
      <c r="AA4" s="8" t="s">
        <v>13</v>
      </c>
      <c r="AB4" s="24"/>
      <c r="AC4" s="23"/>
      <c r="AD4" s="8" t="s">
        <v>11</v>
      </c>
      <c r="AE4" s="8" t="s">
        <v>12</v>
      </c>
      <c r="AF4" s="8" t="s">
        <v>14</v>
      </c>
      <c r="AG4" s="23"/>
      <c r="AH4" s="23"/>
      <c r="AI4" s="24"/>
      <c r="AJ4" s="23"/>
    </row>
    <row r="5" spans="1:36" x14ac:dyDescent="0.25">
      <c r="A5" s="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c r="W5" s="1">
        <v>22</v>
      </c>
      <c r="X5" s="1">
        <v>23</v>
      </c>
      <c r="Y5" s="1">
        <v>24</v>
      </c>
      <c r="Z5" s="1">
        <v>25</v>
      </c>
      <c r="AA5" s="1">
        <v>26</v>
      </c>
      <c r="AB5" s="1">
        <v>27</v>
      </c>
      <c r="AC5" s="1">
        <v>28</v>
      </c>
      <c r="AD5" s="1">
        <v>29</v>
      </c>
      <c r="AE5" s="1">
        <v>30</v>
      </c>
      <c r="AF5" s="1">
        <v>31</v>
      </c>
      <c r="AG5" s="1">
        <v>32</v>
      </c>
      <c r="AH5" s="1">
        <v>33</v>
      </c>
      <c r="AI5" s="1">
        <v>34</v>
      </c>
      <c r="AJ5" s="1">
        <v>35</v>
      </c>
    </row>
    <row r="6" spans="1:36" ht="96" customHeight="1" x14ac:dyDescent="0.25">
      <c r="A6" s="2"/>
      <c r="B6" s="14" t="s">
        <v>70</v>
      </c>
      <c r="C6" s="15" t="s">
        <v>71</v>
      </c>
      <c r="D6" s="15" t="s">
        <v>72</v>
      </c>
      <c r="E6" s="15" t="s">
        <v>63</v>
      </c>
      <c r="F6" s="14" t="s">
        <v>73</v>
      </c>
      <c r="G6" s="14" t="s">
        <v>74</v>
      </c>
      <c r="H6" s="14" t="s">
        <v>75</v>
      </c>
      <c r="I6" s="14" t="s">
        <v>37</v>
      </c>
      <c r="J6" s="3" t="s">
        <v>76</v>
      </c>
      <c r="K6" s="3" t="s">
        <v>59</v>
      </c>
      <c r="L6" s="3" t="s">
        <v>60</v>
      </c>
      <c r="M6" s="3">
        <v>1</v>
      </c>
      <c r="N6" s="15" t="s">
        <v>46</v>
      </c>
      <c r="O6" s="14" t="s">
        <v>38</v>
      </c>
      <c r="P6" s="15" t="s">
        <v>58</v>
      </c>
      <c r="Q6" s="15" t="s">
        <v>39</v>
      </c>
      <c r="R6" s="15" t="s">
        <v>50</v>
      </c>
      <c r="S6" s="15" t="s">
        <v>47</v>
      </c>
      <c r="T6" s="31">
        <f>1615000+Y6</f>
        <v>2115000</v>
      </c>
      <c r="U6" s="31">
        <f>V6+Y6</f>
        <v>2115000</v>
      </c>
      <c r="V6" s="31">
        <v>1615000</v>
      </c>
      <c r="W6" s="15" t="s">
        <v>48</v>
      </c>
      <c r="X6" s="15" t="s">
        <v>48</v>
      </c>
      <c r="Y6" s="15">
        <v>500000</v>
      </c>
      <c r="Z6" s="18" t="s">
        <v>48</v>
      </c>
      <c r="AA6" s="15" t="s">
        <v>48</v>
      </c>
      <c r="AB6" s="20">
        <v>285000</v>
      </c>
      <c r="AC6" s="15" t="s">
        <v>40</v>
      </c>
      <c r="AD6" s="15" t="s">
        <v>48</v>
      </c>
      <c r="AE6" s="20">
        <f>T6</f>
        <v>2115000</v>
      </c>
      <c r="AF6" s="15" t="s">
        <v>48</v>
      </c>
      <c r="AG6" s="15" t="s">
        <v>48</v>
      </c>
      <c r="AH6" s="30" t="s">
        <v>52</v>
      </c>
      <c r="AI6" s="30" t="s">
        <v>190</v>
      </c>
      <c r="AJ6" s="15"/>
    </row>
    <row r="7" spans="1:36" ht="108" customHeight="1" x14ac:dyDescent="0.25">
      <c r="A7" s="2"/>
      <c r="B7" s="14"/>
      <c r="C7" s="16"/>
      <c r="D7" s="16"/>
      <c r="E7" s="16"/>
      <c r="F7" s="14"/>
      <c r="G7" s="14"/>
      <c r="H7" s="14"/>
      <c r="I7" s="14"/>
      <c r="J7" s="15" t="s">
        <v>77</v>
      </c>
      <c r="K7" s="15" t="s">
        <v>78</v>
      </c>
      <c r="L7" s="15" t="s">
        <v>61</v>
      </c>
      <c r="M7" s="15">
        <v>47.82</v>
      </c>
      <c r="N7" s="16"/>
      <c r="O7" s="14"/>
      <c r="P7" s="16"/>
      <c r="Q7" s="16"/>
      <c r="R7" s="16"/>
      <c r="S7" s="16"/>
      <c r="T7" s="31"/>
      <c r="U7" s="31"/>
      <c r="V7" s="31"/>
      <c r="W7" s="16"/>
      <c r="X7" s="16"/>
      <c r="Y7" s="16"/>
      <c r="Z7" s="16"/>
      <c r="AA7" s="16"/>
      <c r="AB7" s="32"/>
      <c r="AC7" s="16"/>
      <c r="AD7" s="16"/>
      <c r="AE7" s="32"/>
      <c r="AF7" s="16"/>
      <c r="AG7" s="16"/>
      <c r="AH7" s="30"/>
      <c r="AI7" s="30"/>
      <c r="AJ7" s="16"/>
    </row>
    <row r="8" spans="1:36" x14ac:dyDescent="0.25">
      <c r="A8" s="2"/>
      <c r="B8" s="14"/>
      <c r="C8" s="17"/>
      <c r="D8" s="17"/>
      <c r="E8" s="17"/>
      <c r="F8" s="14"/>
      <c r="G8" s="14"/>
      <c r="H8" s="14"/>
      <c r="I8" s="14"/>
      <c r="J8" s="17"/>
      <c r="K8" s="17"/>
      <c r="L8" s="17"/>
      <c r="M8" s="17"/>
      <c r="N8" s="17"/>
      <c r="O8" s="14"/>
      <c r="P8" s="17"/>
      <c r="Q8" s="17"/>
      <c r="R8" s="17"/>
      <c r="S8" s="17"/>
      <c r="T8" s="31"/>
      <c r="U8" s="31"/>
      <c r="V8" s="31"/>
      <c r="W8" s="17"/>
      <c r="X8" s="17"/>
      <c r="Y8" s="17"/>
      <c r="Z8" s="17"/>
      <c r="AA8" s="17"/>
      <c r="AB8" s="21"/>
      <c r="AC8" s="17"/>
      <c r="AD8" s="17"/>
      <c r="AE8" s="21"/>
      <c r="AF8" s="17"/>
      <c r="AG8" s="17"/>
      <c r="AH8" s="30"/>
      <c r="AI8" s="30"/>
      <c r="AJ8" s="17"/>
    </row>
    <row r="9" spans="1:36" ht="87" customHeight="1" x14ac:dyDescent="0.25">
      <c r="A9" s="2"/>
      <c r="B9" s="15" t="s">
        <v>79</v>
      </c>
      <c r="C9" s="14" t="s">
        <v>80</v>
      </c>
      <c r="D9" s="14" t="s">
        <v>72</v>
      </c>
      <c r="E9" s="14" t="s">
        <v>63</v>
      </c>
      <c r="F9" s="14" t="s">
        <v>81</v>
      </c>
      <c r="G9" s="14" t="s">
        <v>82</v>
      </c>
      <c r="H9" s="14" t="s">
        <v>37</v>
      </c>
      <c r="I9" s="14" t="s">
        <v>37</v>
      </c>
      <c r="J9" s="3" t="s">
        <v>83</v>
      </c>
      <c r="K9" s="3" t="s">
        <v>59</v>
      </c>
      <c r="L9" s="3" t="s">
        <v>60</v>
      </c>
      <c r="M9" s="3">
        <v>1</v>
      </c>
      <c r="N9" s="15" t="s">
        <v>46</v>
      </c>
      <c r="O9" s="15" t="s">
        <v>44</v>
      </c>
      <c r="P9" s="30" t="s">
        <v>58</v>
      </c>
      <c r="Q9" s="30" t="s">
        <v>39</v>
      </c>
      <c r="R9" s="30" t="s">
        <v>50</v>
      </c>
      <c r="S9" s="30" t="s">
        <v>47</v>
      </c>
      <c r="T9" s="20">
        <f>U9+U12</f>
        <v>1700000</v>
      </c>
      <c r="U9" s="20">
        <v>595000</v>
      </c>
      <c r="V9" s="20">
        <f>U9</f>
        <v>595000</v>
      </c>
      <c r="W9" s="30" t="s">
        <v>48</v>
      </c>
      <c r="X9" s="30" t="s">
        <v>48</v>
      </c>
      <c r="Y9" s="30" t="s">
        <v>48</v>
      </c>
      <c r="Z9" s="30" t="s">
        <v>48</v>
      </c>
      <c r="AA9" s="30" t="s">
        <v>48</v>
      </c>
      <c r="AB9" s="20">
        <v>105000</v>
      </c>
      <c r="AC9" s="30" t="s">
        <v>40</v>
      </c>
      <c r="AD9" s="30" t="s">
        <v>48</v>
      </c>
      <c r="AE9" s="20">
        <f>U9</f>
        <v>595000</v>
      </c>
      <c r="AF9" s="30" t="s">
        <v>48</v>
      </c>
      <c r="AG9" s="30" t="s">
        <v>48</v>
      </c>
      <c r="AH9" s="30" t="s">
        <v>64</v>
      </c>
      <c r="AI9" s="11" t="s">
        <v>65</v>
      </c>
      <c r="AJ9" s="14"/>
    </row>
    <row r="10" spans="1:36" x14ac:dyDescent="0.25">
      <c r="A10" s="2"/>
      <c r="B10" s="16"/>
      <c r="C10" s="14"/>
      <c r="D10" s="14"/>
      <c r="E10" s="14"/>
      <c r="F10" s="14"/>
      <c r="G10" s="14"/>
      <c r="H10" s="14"/>
      <c r="I10" s="14"/>
      <c r="J10" s="15" t="s">
        <v>77</v>
      </c>
      <c r="K10" s="15" t="s">
        <v>78</v>
      </c>
      <c r="L10" s="15" t="s">
        <v>61</v>
      </c>
      <c r="M10" s="15">
        <v>4.4690000000000003</v>
      </c>
      <c r="N10" s="16"/>
      <c r="O10" s="16"/>
      <c r="P10" s="30"/>
      <c r="Q10" s="30"/>
      <c r="R10" s="30"/>
      <c r="S10" s="30"/>
      <c r="T10" s="32"/>
      <c r="U10" s="32"/>
      <c r="V10" s="32"/>
      <c r="W10" s="30"/>
      <c r="X10" s="30"/>
      <c r="Y10" s="30"/>
      <c r="Z10" s="30"/>
      <c r="AA10" s="30"/>
      <c r="AB10" s="32"/>
      <c r="AC10" s="30"/>
      <c r="AD10" s="30"/>
      <c r="AE10" s="32"/>
      <c r="AF10" s="30"/>
      <c r="AG10" s="30"/>
      <c r="AH10" s="30"/>
      <c r="AI10" s="12"/>
      <c r="AJ10" s="14"/>
    </row>
    <row r="11" spans="1:36" ht="119.25" customHeight="1" x14ac:dyDescent="0.25">
      <c r="A11" s="2"/>
      <c r="B11" s="16"/>
      <c r="C11" s="14"/>
      <c r="D11" s="14"/>
      <c r="E11" s="14"/>
      <c r="F11" s="14"/>
      <c r="G11" s="14"/>
      <c r="H11" s="14"/>
      <c r="I11" s="14"/>
      <c r="J11" s="17"/>
      <c r="K11" s="17"/>
      <c r="L11" s="17"/>
      <c r="M11" s="17"/>
      <c r="N11" s="17"/>
      <c r="O11" s="16"/>
      <c r="P11" s="30"/>
      <c r="Q11" s="30"/>
      <c r="R11" s="30"/>
      <c r="S11" s="30"/>
      <c r="T11" s="32"/>
      <c r="U11" s="21"/>
      <c r="V11" s="21"/>
      <c r="W11" s="30"/>
      <c r="X11" s="30"/>
      <c r="Y11" s="30"/>
      <c r="Z11" s="30"/>
      <c r="AA11" s="30"/>
      <c r="AB11" s="21"/>
      <c r="AC11" s="30"/>
      <c r="AD11" s="30"/>
      <c r="AE11" s="21"/>
      <c r="AF11" s="30"/>
      <c r="AG11" s="30"/>
      <c r="AH11" s="30"/>
      <c r="AI11" s="12"/>
      <c r="AJ11" s="14"/>
    </row>
    <row r="12" spans="1:36" ht="111" customHeight="1" x14ac:dyDescent="0.25">
      <c r="A12" s="2"/>
      <c r="B12" s="16"/>
      <c r="C12" s="14"/>
      <c r="D12" s="14"/>
      <c r="E12" s="14"/>
      <c r="F12" s="14" t="s">
        <v>84</v>
      </c>
      <c r="G12" s="14"/>
      <c r="H12" s="14"/>
      <c r="I12" s="14"/>
      <c r="J12" s="3" t="s">
        <v>83</v>
      </c>
      <c r="K12" s="3" t="s">
        <v>59</v>
      </c>
      <c r="L12" s="3" t="s">
        <v>60</v>
      </c>
      <c r="M12" s="3">
        <v>1</v>
      </c>
      <c r="N12" s="15" t="s">
        <v>46</v>
      </c>
      <c r="O12" s="14" t="s">
        <v>45</v>
      </c>
      <c r="P12" s="30" t="s">
        <v>58</v>
      </c>
      <c r="Q12" s="30" t="s">
        <v>39</v>
      </c>
      <c r="R12" s="30" t="s">
        <v>50</v>
      </c>
      <c r="S12" s="30" t="s">
        <v>47</v>
      </c>
      <c r="T12" s="32"/>
      <c r="U12" s="33">
        <v>1105000</v>
      </c>
      <c r="V12" s="20">
        <f>U12</f>
        <v>1105000</v>
      </c>
      <c r="W12" s="30" t="s">
        <v>48</v>
      </c>
      <c r="X12" s="30" t="s">
        <v>48</v>
      </c>
      <c r="Y12" s="30" t="s">
        <v>48</v>
      </c>
      <c r="Z12" s="30" t="s">
        <v>48</v>
      </c>
      <c r="AA12" s="30" t="s">
        <v>48</v>
      </c>
      <c r="AB12" s="20">
        <v>195000</v>
      </c>
      <c r="AC12" s="30" t="s">
        <v>40</v>
      </c>
      <c r="AD12" s="30" t="s">
        <v>48</v>
      </c>
      <c r="AE12" s="20">
        <f>U12</f>
        <v>1105000</v>
      </c>
      <c r="AF12" s="30" t="s">
        <v>48</v>
      </c>
      <c r="AG12" s="30" t="s">
        <v>48</v>
      </c>
      <c r="AH12" s="30"/>
      <c r="AI12" s="12"/>
      <c r="AJ12" s="14"/>
    </row>
    <row r="13" spans="1:36" ht="72" customHeight="1" x14ac:dyDescent="0.25">
      <c r="A13" s="2"/>
      <c r="B13" s="16"/>
      <c r="C13" s="14"/>
      <c r="D13" s="14"/>
      <c r="E13" s="14"/>
      <c r="F13" s="14"/>
      <c r="G13" s="14"/>
      <c r="H13" s="14"/>
      <c r="I13" s="14"/>
      <c r="J13" s="15" t="s">
        <v>77</v>
      </c>
      <c r="K13" s="15" t="s">
        <v>78</v>
      </c>
      <c r="L13" s="15" t="s">
        <v>61</v>
      </c>
      <c r="M13" s="15">
        <v>2.5670000000000002</v>
      </c>
      <c r="N13" s="16"/>
      <c r="O13" s="14"/>
      <c r="P13" s="30"/>
      <c r="Q13" s="30"/>
      <c r="R13" s="30"/>
      <c r="S13" s="30"/>
      <c r="T13" s="32"/>
      <c r="U13" s="34"/>
      <c r="V13" s="32"/>
      <c r="W13" s="30"/>
      <c r="X13" s="30"/>
      <c r="Y13" s="30"/>
      <c r="Z13" s="30"/>
      <c r="AA13" s="30"/>
      <c r="AB13" s="32"/>
      <c r="AC13" s="30"/>
      <c r="AD13" s="30"/>
      <c r="AE13" s="32"/>
      <c r="AF13" s="30"/>
      <c r="AG13" s="30"/>
      <c r="AH13" s="30"/>
      <c r="AI13" s="12"/>
      <c r="AJ13" s="14"/>
    </row>
    <row r="14" spans="1:36" ht="50.25" customHeight="1" x14ac:dyDescent="0.25">
      <c r="A14" s="2"/>
      <c r="B14" s="17"/>
      <c r="C14" s="14"/>
      <c r="D14" s="14"/>
      <c r="E14" s="14"/>
      <c r="F14" s="14"/>
      <c r="G14" s="14"/>
      <c r="H14" s="14"/>
      <c r="I14" s="14"/>
      <c r="J14" s="17"/>
      <c r="K14" s="17"/>
      <c r="L14" s="17"/>
      <c r="M14" s="17"/>
      <c r="N14" s="17"/>
      <c r="O14" s="14"/>
      <c r="P14" s="30"/>
      <c r="Q14" s="30"/>
      <c r="R14" s="30"/>
      <c r="S14" s="30"/>
      <c r="T14" s="21"/>
      <c r="U14" s="35"/>
      <c r="V14" s="21"/>
      <c r="W14" s="30"/>
      <c r="X14" s="30"/>
      <c r="Y14" s="30"/>
      <c r="Z14" s="30"/>
      <c r="AA14" s="30"/>
      <c r="AB14" s="21"/>
      <c r="AC14" s="30"/>
      <c r="AD14" s="30"/>
      <c r="AE14" s="21"/>
      <c r="AF14" s="30"/>
      <c r="AG14" s="30"/>
      <c r="AH14" s="30"/>
      <c r="AI14" s="13"/>
      <c r="AJ14" s="14"/>
    </row>
    <row r="15" spans="1:36" ht="92.1" customHeight="1" x14ac:dyDescent="0.25">
      <c r="A15" s="2"/>
      <c r="B15" s="15" t="s">
        <v>85</v>
      </c>
      <c r="C15" s="15" t="s">
        <v>86</v>
      </c>
      <c r="D15" s="15" t="s">
        <v>72</v>
      </c>
      <c r="E15" s="15" t="s">
        <v>63</v>
      </c>
      <c r="F15" s="15" t="s">
        <v>87</v>
      </c>
      <c r="G15" s="16" t="s">
        <v>82</v>
      </c>
      <c r="H15" s="16" t="s">
        <v>75</v>
      </c>
      <c r="I15" s="16" t="s">
        <v>75</v>
      </c>
      <c r="J15" s="3" t="s">
        <v>76</v>
      </c>
      <c r="K15" s="3" t="s">
        <v>59</v>
      </c>
      <c r="L15" s="3" t="s">
        <v>60</v>
      </c>
      <c r="M15" s="3">
        <v>1</v>
      </c>
      <c r="N15" s="15" t="s">
        <v>46</v>
      </c>
      <c r="O15" s="14" t="s">
        <v>45</v>
      </c>
      <c r="P15" s="15" t="s">
        <v>58</v>
      </c>
      <c r="Q15" s="15" t="s">
        <v>39</v>
      </c>
      <c r="R15" s="15" t="s">
        <v>50</v>
      </c>
      <c r="S15" s="15" t="s">
        <v>47</v>
      </c>
      <c r="T15" s="31">
        <v>1598000</v>
      </c>
      <c r="U15" s="19">
        <f>T15</f>
        <v>1598000</v>
      </c>
      <c r="V15" s="20">
        <f>T15</f>
        <v>1598000</v>
      </c>
      <c r="W15" s="15" t="s">
        <v>48</v>
      </c>
      <c r="X15" s="15" t="s">
        <v>48</v>
      </c>
      <c r="Y15" s="15" t="s">
        <v>48</v>
      </c>
      <c r="Z15" s="15" t="s">
        <v>48</v>
      </c>
      <c r="AA15" s="15" t="s">
        <v>48</v>
      </c>
      <c r="AB15" s="31">
        <v>282000</v>
      </c>
      <c r="AC15" s="15" t="s">
        <v>40</v>
      </c>
      <c r="AD15" s="15" t="s">
        <v>48</v>
      </c>
      <c r="AE15" s="20">
        <f>T15</f>
        <v>1598000</v>
      </c>
      <c r="AF15" s="15" t="s">
        <v>48</v>
      </c>
      <c r="AG15" s="15" t="s">
        <v>48</v>
      </c>
      <c r="AH15" s="11" t="s">
        <v>88</v>
      </c>
      <c r="AI15" s="11" t="s">
        <v>89</v>
      </c>
      <c r="AJ15" s="16"/>
    </row>
    <row r="16" spans="1:36" ht="108" x14ac:dyDescent="0.25">
      <c r="A16" s="2"/>
      <c r="B16" s="17"/>
      <c r="C16" s="17"/>
      <c r="D16" s="17"/>
      <c r="E16" s="17"/>
      <c r="F16" s="17"/>
      <c r="G16" s="17"/>
      <c r="H16" s="17"/>
      <c r="I16" s="17"/>
      <c r="J16" s="4" t="s">
        <v>77</v>
      </c>
      <c r="K16" s="3" t="s">
        <v>78</v>
      </c>
      <c r="L16" s="3" t="s">
        <v>61</v>
      </c>
      <c r="M16" s="3">
        <v>22.452000000000002</v>
      </c>
      <c r="N16" s="17"/>
      <c r="O16" s="14"/>
      <c r="P16" s="17"/>
      <c r="Q16" s="17"/>
      <c r="R16" s="17"/>
      <c r="S16" s="17"/>
      <c r="T16" s="31"/>
      <c r="U16" s="19"/>
      <c r="V16" s="21"/>
      <c r="W16" s="17"/>
      <c r="X16" s="17"/>
      <c r="Y16" s="17"/>
      <c r="Z16" s="17"/>
      <c r="AA16" s="17"/>
      <c r="AB16" s="31"/>
      <c r="AC16" s="17"/>
      <c r="AD16" s="17"/>
      <c r="AE16" s="21"/>
      <c r="AF16" s="17"/>
      <c r="AG16" s="17"/>
      <c r="AH16" s="13"/>
      <c r="AI16" s="13"/>
      <c r="AJ16" s="17"/>
    </row>
    <row r="17" spans="1:36" ht="92.1" customHeight="1" x14ac:dyDescent="0.25">
      <c r="A17" s="2"/>
      <c r="B17" s="15" t="s">
        <v>90</v>
      </c>
      <c r="C17" s="15" t="s">
        <v>91</v>
      </c>
      <c r="D17" s="15" t="s">
        <v>72</v>
      </c>
      <c r="E17" s="15" t="s">
        <v>63</v>
      </c>
      <c r="F17" s="15" t="s">
        <v>92</v>
      </c>
      <c r="G17" s="16" t="s">
        <v>82</v>
      </c>
      <c r="H17" s="16" t="s">
        <v>37</v>
      </c>
      <c r="I17" s="16" t="s">
        <v>37</v>
      </c>
      <c r="J17" s="3" t="s">
        <v>83</v>
      </c>
      <c r="K17" s="3" t="s">
        <v>59</v>
      </c>
      <c r="L17" s="3" t="s">
        <v>93</v>
      </c>
      <c r="M17" s="3">
        <v>1</v>
      </c>
      <c r="N17" s="15" t="s">
        <v>46</v>
      </c>
      <c r="O17" s="14" t="s">
        <v>38</v>
      </c>
      <c r="P17" s="15" t="s">
        <v>58</v>
      </c>
      <c r="Q17" s="15" t="s">
        <v>39</v>
      </c>
      <c r="R17" s="15" t="s">
        <v>50</v>
      </c>
      <c r="S17" s="15" t="s">
        <v>47</v>
      </c>
      <c r="T17" s="19">
        <v>127500</v>
      </c>
      <c r="U17" s="19">
        <f>T17</f>
        <v>127500</v>
      </c>
      <c r="V17" s="20">
        <f>T17</f>
        <v>127500</v>
      </c>
      <c r="W17" s="15" t="s">
        <v>48</v>
      </c>
      <c r="X17" s="15" t="s">
        <v>48</v>
      </c>
      <c r="Y17" s="15" t="s">
        <v>48</v>
      </c>
      <c r="Z17" s="15" t="s">
        <v>48</v>
      </c>
      <c r="AA17" s="15" t="s">
        <v>48</v>
      </c>
      <c r="AB17" s="31">
        <v>22500</v>
      </c>
      <c r="AC17" s="15" t="s">
        <v>40</v>
      </c>
      <c r="AD17" s="15" t="s">
        <v>48</v>
      </c>
      <c r="AE17" s="20">
        <f>T17</f>
        <v>127500</v>
      </c>
      <c r="AF17" s="15" t="s">
        <v>48</v>
      </c>
      <c r="AG17" s="15" t="s">
        <v>48</v>
      </c>
      <c r="AH17" s="11" t="s">
        <v>64</v>
      </c>
      <c r="AI17" s="11" t="s">
        <v>194</v>
      </c>
      <c r="AJ17" s="5"/>
    </row>
    <row r="18" spans="1:36" ht="137.25" customHeight="1" x14ac:dyDescent="0.25">
      <c r="A18" s="2"/>
      <c r="B18" s="17"/>
      <c r="C18" s="17"/>
      <c r="D18" s="17"/>
      <c r="E18" s="17"/>
      <c r="F18" s="17"/>
      <c r="G18" s="17"/>
      <c r="H18" s="17"/>
      <c r="I18" s="17"/>
      <c r="J18" s="3" t="s">
        <v>94</v>
      </c>
      <c r="K18" s="3" t="s">
        <v>57</v>
      </c>
      <c r="L18" s="3" t="s">
        <v>95</v>
      </c>
      <c r="M18" s="3">
        <v>1000</v>
      </c>
      <c r="N18" s="17"/>
      <c r="O18" s="14"/>
      <c r="P18" s="17"/>
      <c r="Q18" s="17"/>
      <c r="R18" s="17"/>
      <c r="S18" s="17"/>
      <c r="T18" s="19"/>
      <c r="U18" s="19"/>
      <c r="V18" s="21"/>
      <c r="W18" s="17"/>
      <c r="X18" s="17"/>
      <c r="Y18" s="17"/>
      <c r="Z18" s="17"/>
      <c r="AA18" s="17"/>
      <c r="AB18" s="31"/>
      <c r="AC18" s="17"/>
      <c r="AD18" s="17"/>
      <c r="AE18" s="21"/>
      <c r="AF18" s="17"/>
      <c r="AG18" s="17"/>
      <c r="AH18" s="13"/>
      <c r="AI18" s="13"/>
      <c r="AJ18" s="6"/>
    </row>
    <row r="19" spans="1:36" ht="92.1" customHeight="1" x14ac:dyDescent="0.25">
      <c r="A19" s="2"/>
      <c r="B19" s="14" t="s">
        <v>96</v>
      </c>
      <c r="C19" s="14" t="s">
        <v>97</v>
      </c>
      <c r="D19" s="14" t="s">
        <v>72</v>
      </c>
      <c r="E19" s="14" t="s">
        <v>63</v>
      </c>
      <c r="F19" s="14" t="s">
        <v>98</v>
      </c>
      <c r="G19" s="14" t="s">
        <v>82</v>
      </c>
      <c r="H19" s="14" t="s">
        <v>37</v>
      </c>
      <c r="I19" s="14" t="s">
        <v>37</v>
      </c>
      <c r="J19" s="3" t="s">
        <v>83</v>
      </c>
      <c r="K19" s="3" t="s">
        <v>59</v>
      </c>
      <c r="L19" s="3" t="s">
        <v>93</v>
      </c>
      <c r="M19" s="3">
        <v>1</v>
      </c>
      <c r="N19" s="14" t="s">
        <v>46</v>
      </c>
      <c r="O19" s="14" t="s">
        <v>43</v>
      </c>
      <c r="P19" s="14" t="s">
        <v>58</v>
      </c>
      <c r="Q19" s="14" t="s">
        <v>39</v>
      </c>
      <c r="R19" s="14" t="s">
        <v>50</v>
      </c>
      <c r="S19" s="14" t="s">
        <v>47</v>
      </c>
      <c r="T19" s="19">
        <v>1557500</v>
      </c>
      <c r="U19" s="19">
        <f>T19</f>
        <v>1557500</v>
      </c>
      <c r="V19" s="31">
        <f>T19</f>
        <v>1557500</v>
      </c>
      <c r="W19" s="14" t="s">
        <v>48</v>
      </c>
      <c r="X19" s="14" t="s">
        <v>48</v>
      </c>
      <c r="Y19" s="14" t="s">
        <v>48</v>
      </c>
      <c r="Z19" s="14" t="s">
        <v>48</v>
      </c>
      <c r="AA19" s="14" t="s">
        <v>48</v>
      </c>
      <c r="AB19" s="31">
        <v>274852.94</v>
      </c>
      <c r="AC19" s="14" t="s">
        <v>40</v>
      </c>
      <c r="AD19" s="14" t="s">
        <v>48</v>
      </c>
      <c r="AE19" s="31">
        <f>T19</f>
        <v>1557500</v>
      </c>
      <c r="AF19" s="14" t="s">
        <v>48</v>
      </c>
      <c r="AG19" s="14" t="s">
        <v>48</v>
      </c>
      <c r="AH19" s="30" t="s">
        <v>99</v>
      </c>
      <c r="AI19" s="30" t="s">
        <v>88</v>
      </c>
      <c r="AJ19" s="14"/>
    </row>
    <row r="20" spans="1:36" ht="84" x14ac:dyDescent="0.25">
      <c r="A20" s="2"/>
      <c r="B20" s="14"/>
      <c r="C20" s="14"/>
      <c r="D20" s="14"/>
      <c r="E20" s="14"/>
      <c r="F20" s="14"/>
      <c r="G20" s="14"/>
      <c r="H20" s="14"/>
      <c r="I20" s="14"/>
      <c r="J20" s="3" t="s">
        <v>94</v>
      </c>
      <c r="K20" s="3" t="s">
        <v>57</v>
      </c>
      <c r="L20" s="3" t="s">
        <v>95</v>
      </c>
      <c r="M20" s="3">
        <v>2000</v>
      </c>
      <c r="N20" s="14"/>
      <c r="O20" s="14"/>
      <c r="P20" s="14"/>
      <c r="Q20" s="14"/>
      <c r="R20" s="14"/>
      <c r="S20" s="14"/>
      <c r="T20" s="19"/>
      <c r="U20" s="19"/>
      <c r="V20" s="31"/>
      <c r="W20" s="14"/>
      <c r="X20" s="14"/>
      <c r="Y20" s="14"/>
      <c r="Z20" s="14"/>
      <c r="AA20" s="14"/>
      <c r="AB20" s="31"/>
      <c r="AC20" s="14"/>
      <c r="AD20" s="14"/>
      <c r="AE20" s="31"/>
      <c r="AF20" s="14"/>
      <c r="AG20" s="14"/>
      <c r="AH20" s="30"/>
      <c r="AI20" s="30"/>
      <c r="AJ20" s="14"/>
    </row>
    <row r="21" spans="1:36" ht="92.1" customHeight="1" x14ac:dyDescent="0.25">
      <c r="A21" s="2"/>
      <c r="B21" s="15" t="s">
        <v>100</v>
      </c>
      <c r="C21" s="15" t="s">
        <v>101</v>
      </c>
      <c r="D21" s="15" t="s">
        <v>72</v>
      </c>
      <c r="E21" s="15" t="s">
        <v>63</v>
      </c>
      <c r="F21" s="15" t="s">
        <v>102</v>
      </c>
      <c r="G21" s="16" t="s">
        <v>82</v>
      </c>
      <c r="H21" s="16" t="s">
        <v>37</v>
      </c>
      <c r="I21" s="16" t="s">
        <v>37</v>
      </c>
      <c r="J21" s="3" t="s">
        <v>83</v>
      </c>
      <c r="K21" s="3" t="s">
        <v>59</v>
      </c>
      <c r="L21" s="3" t="s">
        <v>93</v>
      </c>
      <c r="M21" s="3">
        <v>1</v>
      </c>
      <c r="N21" s="15" t="s">
        <v>46</v>
      </c>
      <c r="O21" s="14" t="s">
        <v>45</v>
      </c>
      <c r="P21" s="15" t="s">
        <v>58</v>
      </c>
      <c r="Q21" s="15" t="s">
        <v>39</v>
      </c>
      <c r="R21" s="15" t="s">
        <v>50</v>
      </c>
      <c r="S21" s="15" t="s">
        <v>47</v>
      </c>
      <c r="T21" s="19">
        <v>1279250</v>
      </c>
      <c r="U21" s="19">
        <f>T21</f>
        <v>1279250</v>
      </c>
      <c r="V21" s="20">
        <f>T21</f>
        <v>1279250</v>
      </c>
      <c r="W21" s="15" t="s">
        <v>48</v>
      </c>
      <c r="X21" s="15" t="s">
        <v>48</v>
      </c>
      <c r="Y21" s="15" t="s">
        <v>48</v>
      </c>
      <c r="Z21" s="15" t="s">
        <v>48</v>
      </c>
      <c r="AA21" s="15" t="s">
        <v>48</v>
      </c>
      <c r="AB21" s="31">
        <v>225750</v>
      </c>
      <c r="AC21" s="15" t="s">
        <v>40</v>
      </c>
      <c r="AD21" s="15" t="s">
        <v>48</v>
      </c>
      <c r="AE21" s="20">
        <f>T21</f>
        <v>1279250</v>
      </c>
      <c r="AF21" s="15" t="s">
        <v>48</v>
      </c>
      <c r="AG21" s="15" t="s">
        <v>48</v>
      </c>
      <c r="AH21" s="11" t="s">
        <v>54</v>
      </c>
      <c r="AI21" s="11" t="s">
        <v>55</v>
      </c>
      <c r="AJ21" s="16"/>
    </row>
    <row r="22" spans="1:36" ht="84" x14ac:dyDescent="0.25">
      <c r="A22" s="2"/>
      <c r="B22" s="17"/>
      <c r="C22" s="17"/>
      <c r="D22" s="17"/>
      <c r="E22" s="17"/>
      <c r="F22" s="17"/>
      <c r="G22" s="17"/>
      <c r="H22" s="17"/>
      <c r="I22" s="17"/>
      <c r="J22" s="3" t="s">
        <v>94</v>
      </c>
      <c r="K22" s="3" t="s">
        <v>57</v>
      </c>
      <c r="L22" s="3" t="s">
        <v>95</v>
      </c>
      <c r="M22" s="3">
        <v>2000</v>
      </c>
      <c r="N22" s="17"/>
      <c r="O22" s="14"/>
      <c r="P22" s="17"/>
      <c r="Q22" s="17"/>
      <c r="R22" s="17"/>
      <c r="S22" s="17"/>
      <c r="T22" s="19"/>
      <c r="U22" s="19"/>
      <c r="V22" s="21"/>
      <c r="W22" s="17"/>
      <c r="X22" s="17"/>
      <c r="Y22" s="17"/>
      <c r="Z22" s="17"/>
      <c r="AA22" s="17"/>
      <c r="AB22" s="31"/>
      <c r="AC22" s="17"/>
      <c r="AD22" s="17"/>
      <c r="AE22" s="21"/>
      <c r="AF22" s="17"/>
      <c r="AG22" s="17"/>
      <c r="AH22" s="13"/>
      <c r="AI22" s="13"/>
      <c r="AJ22" s="17"/>
    </row>
    <row r="23" spans="1:36" ht="72" customHeight="1" x14ac:dyDescent="0.25">
      <c r="A23" s="2"/>
      <c r="B23" s="14" t="s">
        <v>103</v>
      </c>
      <c r="C23" s="14" t="s">
        <v>104</v>
      </c>
      <c r="D23" s="14" t="s">
        <v>72</v>
      </c>
      <c r="E23" s="14" t="s">
        <v>63</v>
      </c>
      <c r="F23" s="14" t="s">
        <v>105</v>
      </c>
      <c r="G23" s="14" t="s">
        <v>106</v>
      </c>
      <c r="H23" s="14" t="s">
        <v>37</v>
      </c>
      <c r="I23" s="14" t="s">
        <v>37</v>
      </c>
      <c r="J23" s="3" t="s">
        <v>83</v>
      </c>
      <c r="K23" s="3" t="s">
        <v>59</v>
      </c>
      <c r="L23" s="3" t="s">
        <v>93</v>
      </c>
      <c r="M23" s="3">
        <v>1</v>
      </c>
      <c r="N23" s="15" t="s">
        <v>46</v>
      </c>
      <c r="O23" s="15" t="s">
        <v>44</v>
      </c>
      <c r="P23" s="15" t="s">
        <v>58</v>
      </c>
      <c r="Q23" s="15" t="s">
        <v>39</v>
      </c>
      <c r="R23" s="15" t="s">
        <v>50</v>
      </c>
      <c r="S23" s="15" t="s">
        <v>47</v>
      </c>
      <c r="T23" s="15">
        <f>U23+U26</f>
        <v>382500</v>
      </c>
      <c r="U23" s="15">
        <v>68000</v>
      </c>
      <c r="V23" s="15">
        <f>U23</f>
        <v>68000</v>
      </c>
      <c r="W23" s="30" t="s">
        <v>48</v>
      </c>
      <c r="X23" s="30" t="s">
        <v>48</v>
      </c>
      <c r="Y23" s="30" t="s">
        <v>48</v>
      </c>
      <c r="Z23" s="30" t="s">
        <v>48</v>
      </c>
      <c r="AA23" s="30" t="s">
        <v>48</v>
      </c>
      <c r="AB23" s="15">
        <v>12000</v>
      </c>
      <c r="AC23" s="15" t="s">
        <v>40</v>
      </c>
      <c r="AD23" s="30" t="s">
        <v>48</v>
      </c>
      <c r="AE23" s="20">
        <f>V23</f>
        <v>68000</v>
      </c>
      <c r="AF23" s="30" t="s">
        <v>48</v>
      </c>
      <c r="AG23" s="30" t="s">
        <v>48</v>
      </c>
      <c r="AH23" s="30" t="s">
        <v>49</v>
      </c>
      <c r="AI23" s="30" t="s">
        <v>64</v>
      </c>
      <c r="AJ23" s="14"/>
    </row>
    <row r="24" spans="1:36" ht="48" x14ac:dyDescent="0.25">
      <c r="A24" s="2"/>
      <c r="B24" s="14"/>
      <c r="C24" s="14"/>
      <c r="D24" s="14"/>
      <c r="E24" s="14"/>
      <c r="F24" s="14"/>
      <c r="G24" s="14"/>
      <c r="H24" s="14"/>
      <c r="I24" s="14"/>
      <c r="J24" s="3" t="s">
        <v>107</v>
      </c>
      <c r="K24" s="3" t="s">
        <v>108</v>
      </c>
      <c r="L24" s="3" t="s">
        <v>66</v>
      </c>
      <c r="M24" s="3">
        <v>115000</v>
      </c>
      <c r="N24" s="16"/>
      <c r="O24" s="16"/>
      <c r="P24" s="16"/>
      <c r="Q24" s="16"/>
      <c r="R24" s="16"/>
      <c r="S24" s="16"/>
      <c r="T24" s="16"/>
      <c r="U24" s="16"/>
      <c r="V24" s="16"/>
      <c r="W24" s="30"/>
      <c r="X24" s="30"/>
      <c r="Y24" s="30"/>
      <c r="Z24" s="30"/>
      <c r="AA24" s="30"/>
      <c r="AB24" s="16"/>
      <c r="AC24" s="16"/>
      <c r="AD24" s="30"/>
      <c r="AE24" s="32"/>
      <c r="AF24" s="30"/>
      <c r="AG24" s="30"/>
      <c r="AH24" s="30"/>
      <c r="AI24" s="30"/>
      <c r="AJ24" s="14"/>
    </row>
    <row r="25" spans="1:36" ht="108" x14ac:dyDescent="0.25">
      <c r="A25" s="2"/>
      <c r="B25" s="14"/>
      <c r="C25" s="14"/>
      <c r="D25" s="14"/>
      <c r="E25" s="14"/>
      <c r="F25" s="14"/>
      <c r="G25" s="14"/>
      <c r="H25" s="14"/>
      <c r="I25" s="14"/>
      <c r="J25" s="3" t="s">
        <v>77</v>
      </c>
      <c r="K25" s="3" t="s">
        <v>78</v>
      </c>
      <c r="L25" s="3" t="s">
        <v>68</v>
      </c>
      <c r="M25" s="3">
        <v>11.5</v>
      </c>
      <c r="N25" s="17"/>
      <c r="O25" s="16"/>
      <c r="P25" s="16"/>
      <c r="Q25" s="16"/>
      <c r="R25" s="16"/>
      <c r="S25" s="16"/>
      <c r="T25" s="16"/>
      <c r="U25" s="17"/>
      <c r="V25" s="17"/>
      <c r="W25" s="30"/>
      <c r="X25" s="30"/>
      <c r="Y25" s="30"/>
      <c r="Z25" s="30"/>
      <c r="AA25" s="30"/>
      <c r="AB25" s="17"/>
      <c r="AC25" s="16"/>
      <c r="AD25" s="30"/>
      <c r="AE25" s="21"/>
      <c r="AF25" s="30"/>
      <c r="AG25" s="30"/>
      <c r="AH25" s="30"/>
      <c r="AI25" s="30"/>
      <c r="AJ25" s="14"/>
    </row>
    <row r="26" spans="1:36" ht="111" customHeight="1" x14ac:dyDescent="0.25">
      <c r="A26" s="2"/>
      <c r="B26" s="14"/>
      <c r="C26" s="14"/>
      <c r="D26" s="14"/>
      <c r="E26" s="14"/>
      <c r="F26" s="14" t="s">
        <v>109</v>
      </c>
      <c r="G26" s="14"/>
      <c r="H26" s="14"/>
      <c r="I26" s="14"/>
      <c r="J26" s="3" t="s">
        <v>83</v>
      </c>
      <c r="K26" s="3" t="s">
        <v>59</v>
      </c>
      <c r="L26" s="3" t="s">
        <v>93</v>
      </c>
      <c r="M26" s="3">
        <v>1</v>
      </c>
      <c r="N26" s="15" t="s">
        <v>46</v>
      </c>
      <c r="O26" s="16"/>
      <c r="P26" s="16"/>
      <c r="Q26" s="16"/>
      <c r="R26" s="16"/>
      <c r="S26" s="16"/>
      <c r="T26" s="16"/>
      <c r="U26" s="15">
        <v>314500</v>
      </c>
      <c r="V26" s="15">
        <f>U26</f>
        <v>314500</v>
      </c>
      <c r="W26" s="30" t="s">
        <v>48</v>
      </c>
      <c r="X26" s="30" t="s">
        <v>48</v>
      </c>
      <c r="Y26" s="30" t="s">
        <v>48</v>
      </c>
      <c r="Z26" s="30" t="s">
        <v>48</v>
      </c>
      <c r="AA26" s="30" t="s">
        <v>48</v>
      </c>
      <c r="AB26" s="15">
        <v>55500</v>
      </c>
      <c r="AC26" s="16"/>
      <c r="AD26" s="30" t="s">
        <v>48</v>
      </c>
      <c r="AE26" s="20">
        <f>V26</f>
        <v>314500</v>
      </c>
      <c r="AF26" s="30" t="s">
        <v>48</v>
      </c>
      <c r="AG26" s="30" t="s">
        <v>48</v>
      </c>
      <c r="AH26" s="30"/>
      <c r="AI26" s="30"/>
      <c r="AJ26" s="14"/>
    </row>
    <row r="27" spans="1:36" ht="72" customHeight="1" x14ac:dyDescent="0.25">
      <c r="A27" s="2"/>
      <c r="B27" s="14"/>
      <c r="C27" s="14"/>
      <c r="D27" s="14"/>
      <c r="E27" s="14"/>
      <c r="F27" s="14"/>
      <c r="G27" s="14"/>
      <c r="H27" s="14"/>
      <c r="I27" s="14"/>
      <c r="J27" s="3" t="s">
        <v>107</v>
      </c>
      <c r="K27" s="3" t="s">
        <v>108</v>
      </c>
      <c r="L27" s="3" t="s">
        <v>66</v>
      </c>
      <c r="M27" s="3">
        <v>454000</v>
      </c>
      <c r="N27" s="16"/>
      <c r="O27" s="16"/>
      <c r="P27" s="16"/>
      <c r="Q27" s="16"/>
      <c r="R27" s="16"/>
      <c r="S27" s="16"/>
      <c r="T27" s="16"/>
      <c r="U27" s="16"/>
      <c r="V27" s="16"/>
      <c r="W27" s="30"/>
      <c r="X27" s="30"/>
      <c r="Y27" s="30"/>
      <c r="Z27" s="30"/>
      <c r="AA27" s="30"/>
      <c r="AB27" s="16"/>
      <c r="AC27" s="16"/>
      <c r="AD27" s="30"/>
      <c r="AE27" s="32"/>
      <c r="AF27" s="30"/>
      <c r="AG27" s="30"/>
      <c r="AH27" s="30"/>
      <c r="AI27" s="30"/>
      <c r="AJ27" s="14"/>
    </row>
    <row r="28" spans="1:36" ht="108" x14ac:dyDescent="0.25">
      <c r="A28" s="2"/>
      <c r="B28" s="14"/>
      <c r="C28" s="14"/>
      <c r="D28" s="14"/>
      <c r="E28" s="14"/>
      <c r="F28" s="14"/>
      <c r="G28" s="14"/>
      <c r="H28" s="14"/>
      <c r="I28" s="14"/>
      <c r="J28" s="3" t="s">
        <v>77</v>
      </c>
      <c r="K28" s="3" t="s">
        <v>78</v>
      </c>
      <c r="L28" s="3" t="s">
        <v>68</v>
      </c>
      <c r="M28" s="3">
        <v>45.4</v>
      </c>
      <c r="N28" s="17"/>
      <c r="O28" s="17"/>
      <c r="P28" s="17"/>
      <c r="Q28" s="17"/>
      <c r="R28" s="17"/>
      <c r="S28" s="17"/>
      <c r="T28" s="17"/>
      <c r="U28" s="17"/>
      <c r="V28" s="17"/>
      <c r="W28" s="30"/>
      <c r="X28" s="30"/>
      <c r="Y28" s="30"/>
      <c r="Z28" s="30"/>
      <c r="AA28" s="30"/>
      <c r="AB28" s="17"/>
      <c r="AC28" s="17"/>
      <c r="AD28" s="30"/>
      <c r="AE28" s="21"/>
      <c r="AF28" s="30"/>
      <c r="AG28" s="30"/>
      <c r="AH28" s="30"/>
      <c r="AI28" s="30"/>
      <c r="AJ28" s="14"/>
    </row>
    <row r="29" spans="1:36" ht="72" customHeight="1" x14ac:dyDescent="0.25">
      <c r="A29" s="2"/>
      <c r="B29" s="14" t="s">
        <v>110</v>
      </c>
      <c r="C29" s="14" t="s">
        <v>111</v>
      </c>
      <c r="D29" s="14" t="s">
        <v>72</v>
      </c>
      <c r="E29" s="14" t="s">
        <v>63</v>
      </c>
      <c r="F29" s="14" t="s">
        <v>112</v>
      </c>
      <c r="G29" s="14" t="s">
        <v>106</v>
      </c>
      <c r="H29" s="14" t="s">
        <v>37</v>
      </c>
      <c r="I29" s="14" t="s">
        <v>37</v>
      </c>
      <c r="J29" s="3" t="s">
        <v>83</v>
      </c>
      <c r="K29" s="3" t="s">
        <v>59</v>
      </c>
      <c r="L29" s="3" t="s">
        <v>93</v>
      </c>
      <c r="M29" s="3">
        <v>1</v>
      </c>
      <c r="N29" s="15" t="s">
        <v>46</v>
      </c>
      <c r="O29" s="14" t="s">
        <v>44</v>
      </c>
      <c r="P29" s="14" t="s">
        <v>58</v>
      </c>
      <c r="Q29" s="14" t="s">
        <v>39</v>
      </c>
      <c r="R29" s="14" t="s">
        <v>50</v>
      </c>
      <c r="S29" s="14" t="s">
        <v>47</v>
      </c>
      <c r="T29" s="19">
        <f>U29+U32</f>
        <v>658750</v>
      </c>
      <c r="U29" s="20">
        <v>340000</v>
      </c>
      <c r="V29" s="20">
        <f>U29</f>
        <v>340000</v>
      </c>
      <c r="W29" s="14" t="s">
        <v>48</v>
      </c>
      <c r="X29" s="14" t="s">
        <v>48</v>
      </c>
      <c r="Y29" s="14" t="s">
        <v>48</v>
      </c>
      <c r="Z29" s="14" t="s">
        <v>48</v>
      </c>
      <c r="AA29" s="14" t="s">
        <v>48</v>
      </c>
      <c r="AB29" s="20">
        <v>60000</v>
      </c>
      <c r="AC29" s="15" t="s">
        <v>40</v>
      </c>
      <c r="AD29" s="14" t="s">
        <v>48</v>
      </c>
      <c r="AE29" s="20">
        <f>U29</f>
        <v>340000</v>
      </c>
      <c r="AF29" s="14" t="s">
        <v>48</v>
      </c>
      <c r="AG29" s="14" t="s">
        <v>48</v>
      </c>
      <c r="AH29" s="14" t="s">
        <v>52</v>
      </c>
      <c r="AI29" s="36">
        <v>45740</v>
      </c>
      <c r="AJ29" s="14"/>
    </row>
    <row r="30" spans="1:36" ht="48" x14ac:dyDescent="0.25">
      <c r="A30" s="2"/>
      <c r="B30" s="14"/>
      <c r="C30" s="14"/>
      <c r="D30" s="14"/>
      <c r="E30" s="14"/>
      <c r="F30" s="14"/>
      <c r="G30" s="14"/>
      <c r="H30" s="14"/>
      <c r="I30" s="14"/>
      <c r="J30" s="3" t="s">
        <v>107</v>
      </c>
      <c r="K30" s="3" t="s">
        <v>108</v>
      </c>
      <c r="L30" s="3" t="s">
        <v>66</v>
      </c>
      <c r="M30" s="3">
        <v>361000</v>
      </c>
      <c r="N30" s="16"/>
      <c r="O30" s="14"/>
      <c r="P30" s="14"/>
      <c r="Q30" s="14"/>
      <c r="R30" s="14"/>
      <c r="S30" s="14"/>
      <c r="T30" s="14"/>
      <c r="U30" s="32"/>
      <c r="V30" s="32"/>
      <c r="W30" s="14"/>
      <c r="X30" s="14"/>
      <c r="Y30" s="14"/>
      <c r="Z30" s="14"/>
      <c r="AA30" s="14"/>
      <c r="AB30" s="32"/>
      <c r="AC30" s="16"/>
      <c r="AD30" s="14"/>
      <c r="AE30" s="32"/>
      <c r="AF30" s="14"/>
      <c r="AG30" s="14"/>
      <c r="AH30" s="14"/>
      <c r="AI30" s="37"/>
      <c r="AJ30" s="14"/>
    </row>
    <row r="31" spans="1:36" ht="108" x14ac:dyDescent="0.25">
      <c r="A31" s="2"/>
      <c r="B31" s="14"/>
      <c r="C31" s="14"/>
      <c r="D31" s="14"/>
      <c r="E31" s="14"/>
      <c r="F31" s="14"/>
      <c r="G31" s="14"/>
      <c r="H31" s="14"/>
      <c r="I31" s="14"/>
      <c r="J31" s="3" t="s">
        <v>77</v>
      </c>
      <c r="K31" s="3" t="s">
        <v>78</v>
      </c>
      <c r="L31" s="3" t="s">
        <v>68</v>
      </c>
      <c r="M31" s="3">
        <v>36.1</v>
      </c>
      <c r="N31" s="17"/>
      <c r="O31" s="14"/>
      <c r="P31" s="14"/>
      <c r="Q31" s="14"/>
      <c r="R31" s="14"/>
      <c r="S31" s="14"/>
      <c r="T31" s="14"/>
      <c r="U31" s="21"/>
      <c r="V31" s="21"/>
      <c r="W31" s="14"/>
      <c r="X31" s="14"/>
      <c r="Y31" s="14"/>
      <c r="Z31" s="14"/>
      <c r="AA31" s="14"/>
      <c r="AB31" s="21"/>
      <c r="AC31" s="16"/>
      <c r="AD31" s="14"/>
      <c r="AE31" s="21"/>
      <c r="AF31" s="14"/>
      <c r="AG31" s="14"/>
      <c r="AH31" s="14"/>
      <c r="AI31" s="37"/>
      <c r="AJ31" s="14"/>
    </row>
    <row r="32" spans="1:36" ht="72" customHeight="1" x14ac:dyDescent="0.25">
      <c r="A32" s="2"/>
      <c r="B32" s="14"/>
      <c r="C32" s="14"/>
      <c r="D32" s="14"/>
      <c r="E32" s="14"/>
      <c r="F32" s="14" t="s">
        <v>113</v>
      </c>
      <c r="G32" s="14"/>
      <c r="H32" s="14"/>
      <c r="I32" s="14"/>
      <c r="J32" s="3" t="s">
        <v>83</v>
      </c>
      <c r="K32" s="3" t="s">
        <v>59</v>
      </c>
      <c r="L32" s="3" t="s">
        <v>93</v>
      </c>
      <c r="M32" s="3">
        <v>1</v>
      </c>
      <c r="N32" s="15" t="s">
        <v>46</v>
      </c>
      <c r="O32" s="14" t="s">
        <v>45</v>
      </c>
      <c r="P32" s="14" t="s">
        <v>58</v>
      </c>
      <c r="Q32" s="14" t="s">
        <v>39</v>
      </c>
      <c r="R32" s="14" t="s">
        <v>50</v>
      </c>
      <c r="S32" s="14" t="s">
        <v>47</v>
      </c>
      <c r="T32" s="14"/>
      <c r="U32" s="20">
        <v>318750</v>
      </c>
      <c r="V32" s="20">
        <f>U32</f>
        <v>318750</v>
      </c>
      <c r="W32" s="14" t="s">
        <v>48</v>
      </c>
      <c r="X32" s="14" t="s">
        <v>48</v>
      </c>
      <c r="Y32" s="14" t="s">
        <v>48</v>
      </c>
      <c r="Z32" s="14" t="s">
        <v>48</v>
      </c>
      <c r="AA32" s="14" t="s">
        <v>48</v>
      </c>
      <c r="AB32" s="14">
        <v>56250</v>
      </c>
      <c r="AC32" s="16"/>
      <c r="AD32" s="14" t="s">
        <v>48</v>
      </c>
      <c r="AE32" s="20">
        <f>U32</f>
        <v>318750</v>
      </c>
      <c r="AF32" s="14" t="s">
        <v>48</v>
      </c>
      <c r="AG32" s="14" t="s">
        <v>48</v>
      </c>
      <c r="AH32" s="14"/>
      <c r="AI32" s="37"/>
      <c r="AJ32" s="14"/>
    </row>
    <row r="33" spans="1:276" ht="48" x14ac:dyDescent="0.25">
      <c r="A33" s="2"/>
      <c r="B33" s="14"/>
      <c r="C33" s="14"/>
      <c r="D33" s="14"/>
      <c r="E33" s="14"/>
      <c r="F33" s="14"/>
      <c r="G33" s="14"/>
      <c r="H33" s="14"/>
      <c r="I33" s="14"/>
      <c r="J33" s="3" t="s">
        <v>107</v>
      </c>
      <c r="K33" s="3" t="s">
        <v>108</v>
      </c>
      <c r="L33" s="3" t="s">
        <v>66</v>
      </c>
      <c r="M33" s="3">
        <v>9200</v>
      </c>
      <c r="N33" s="16"/>
      <c r="O33" s="14"/>
      <c r="P33" s="14"/>
      <c r="Q33" s="14"/>
      <c r="R33" s="14"/>
      <c r="S33" s="14"/>
      <c r="T33" s="14"/>
      <c r="U33" s="32"/>
      <c r="V33" s="32"/>
      <c r="W33" s="14"/>
      <c r="X33" s="14"/>
      <c r="Y33" s="14"/>
      <c r="Z33" s="14"/>
      <c r="AA33" s="14"/>
      <c r="AB33" s="14"/>
      <c r="AC33" s="16"/>
      <c r="AD33" s="14"/>
      <c r="AE33" s="32"/>
      <c r="AF33" s="14"/>
      <c r="AG33" s="14"/>
      <c r="AH33" s="14"/>
      <c r="AI33" s="37"/>
      <c r="AJ33" s="14"/>
    </row>
    <row r="34" spans="1:276" ht="108" x14ac:dyDescent="0.25">
      <c r="A34" s="2"/>
      <c r="B34" s="14"/>
      <c r="C34" s="14"/>
      <c r="D34" s="14"/>
      <c r="E34" s="14"/>
      <c r="F34" s="14"/>
      <c r="G34" s="14"/>
      <c r="H34" s="14"/>
      <c r="I34" s="14"/>
      <c r="J34" s="3" t="s">
        <v>77</v>
      </c>
      <c r="K34" s="3" t="s">
        <v>78</v>
      </c>
      <c r="L34" s="3" t="s">
        <v>68</v>
      </c>
      <c r="M34" s="3">
        <v>0.92</v>
      </c>
      <c r="N34" s="17"/>
      <c r="O34" s="14"/>
      <c r="P34" s="14"/>
      <c r="Q34" s="14"/>
      <c r="R34" s="14"/>
      <c r="S34" s="14"/>
      <c r="T34" s="14"/>
      <c r="U34" s="21"/>
      <c r="V34" s="21"/>
      <c r="W34" s="14"/>
      <c r="X34" s="14"/>
      <c r="Y34" s="14"/>
      <c r="Z34" s="14"/>
      <c r="AA34" s="14"/>
      <c r="AB34" s="14"/>
      <c r="AC34" s="17"/>
      <c r="AD34" s="14"/>
      <c r="AE34" s="21"/>
      <c r="AF34" s="14"/>
      <c r="AG34" s="14"/>
      <c r="AH34" s="14"/>
      <c r="AI34" s="38"/>
      <c r="AJ34" s="14"/>
    </row>
    <row r="35" spans="1:276" ht="72" customHeight="1" x14ac:dyDescent="0.25">
      <c r="A35" s="2"/>
      <c r="B35" s="15" t="s">
        <v>114</v>
      </c>
      <c r="C35" s="15" t="s">
        <v>115</v>
      </c>
      <c r="D35" s="15" t="s">
        <v>72</v>
      </c>
      <c r="E35" s="15" t="s">
        <v>63</v>
      </c>
      <c r="F35" s="15" t="s">
        <v>116</v>
      </c>
      <c r="G35" s="15" t="s">
        <v>106</v>
      </c>
      <c r="H35" s="15" t="s">
        <v>37</v>
      </c>
      <c r="I35" s="15" t="s">
        <v>37</v>
      </c>
      <c r="J35" s="3" t="s">
        <v>83</v>
      </c>
      <c r="K35" s="3" t="s">
        <v>59</v>
      </c>
      <c r="L35" s="3" t="s">
        <v>93</v>
      </c>
      <c r="M35" s="3">
        <v>1</v>
      </c>
      <c r="N35" s="14" t="s">
        <v>46</v>
      </c>
      <c r="O35" s="15" t="s">
        <v>38</v>
      </c>
      <c r="P35" s="15" t="s">
        <v>58</v>
      </c>
      <c r="Q35" s="15" t="s">
        <v>39</v>
      </c>
      <c r="R35" s="15" t="s">
        <v>50</v>
      </c>
      <c r="S35" s="15" t="s">
        <v>47</v>
      </c>
      <c r="T35" s="33">
        <f>U35</f>
        <v>2847500</v>
      </c>
      <c r="U35" s="20">
        <v>2847500</v>
      </c>
      <c r="V35" s="20">
        <f>U35</f>
        <v>2847500</v>
      </c>
      <c r="W35" s="15" t="s">
        <v>48</v>
      </c>
      <c r="X35" s="15" t="s">
        <v>48</v>
      </c>
      <c r="Y35" s="15" t="s">
        <v>48</v>
      </c>
      <c r="Z35" s="15" t="s">
        <v>48</v>
      </c>
      <c r="AA35" s="15" t="s">
        <v>48</v>
      </c>
      <c r="AB35" s="15">
        <v>502500</v>
      </c>
      <c r="AC35" s="15" t="s">
        <v>40</v>
      </c>
      <c r="AD35" s="15" t="s">
        <v>48</v>
      </c>
      <c r="AE35" s="20">
        <f>V35</f>
        <v>2847500</v>
      </c>
      <c r="AF35" s="15" t="s">
        <v>48</v>
      </c>
      <c r="AG35" s="15" t="s">
        <v>48</v>
      </c>
      <c r="AH35" s="12" t="s">
        <v>62</v>
      </c>
      <c r="AI35" s="12" t="s">
        <v>193</v>
      </c>
      <c r="AJ35" s="15"/>
    </row>
    <row r="36" spans="1:276" ht="48" x14ac:dyDescent="0.25">
      <c r="A36" s="2"/>
      <c r="B36" s="16"/>
      <c r="C36" s="16"/>
      <c r="D36" s="16"/>
      <c r="E36" s="16"/>
      <c r="F36" s="16"/>
      <c r="G36" s="16"/>
      <c r="H36" s="16"/>
      <c r="I36" s="16"/>
      <c r="J36" s="3" t="s">
        <v>107</v>
      </c>
      <c r="K36" s="3" t="s">
        <v>108</v>
      </c>
      <c r="L36" s="3" t="s">
        <v>66</v>
      </c>
      <c r="M36" s="3">
        <v>199771</v>
      </c>
      <c r="N36" s="14"/>
      <c r="O36" s="16"/>
      <c r="P36" s="16"/>
      <c r="Q36" s="16"/>
      <c r="R36" s="16"/>
      <c r="S36" s="16"/>
      <c r="T36" s="16"/>
      <c r="U36" s="32"/>
      <c r="V36" s="32"/>
      <c r="W36" s="16"/>
      <c r="X36" s="16"/>
      <c r="Y36" s="16"/>
      <c r="Z36" s="16"/>
      <c r="AA36" s="16"/>
      <c r="AB36" s="16"/>
      <c r="AC36" s="16"/>
      <c r="AD36" s="16"/>
      <c r="AE36" s="32"/>
      <c r="AF36" s="16"/>
      <c r="AG36" s="16"/>
      <c r="AH36" s="12"/>
      <c r="AI36" s="12"/>
      <c r="AJ36" s="16"/>
    </row>
    <row r="37" spans="1:276" ht="108" x14ac:dyDescent="0.25">
      <c r="A37" s="2"/>
      <c r="B37" s="16"/>
      <c r="C37" s="16"/>
      <c r="D37" s="16"/>
      <c r="E37" s="16"/>
      <c r="F37" s="16"/>
      <c r="G37" s="16"/>
      <c r="H37" s="16"/>
      <c r="I37" s="16"/>
      <c r="J37" s="3" t="s">
        <v>77</v>
      </c>
      <c r="K37" s="3" t="s">
        <v>78</v>
      </c>
      <c r="L37" s="3" t="s">
        <v>68</v>
      </c>
      <c r="M37" s="3">
        <v>51.16</v>
      </c>
      <c r="N37" s="14"/>
      <c r="O37" s="16"/>
      <c r="P37" s="16"/>
      <c r="Q37" s="16"/>
      <c r="R37" s="16"/>
      <c r="S37" s="16"/>
      <c r="T37" s="16"/>
      <c r="U37" s="32"/>
      <c r="V37" s="32"/>
      <c r="W37" s="16"/>
      <c r="X37" s="16"/>
      <c r="Y37" s="16"/>
      <c r="Z37" s="16"/>
      <c r="AA37" s="16"/>
      <c r="AB37" s="16"/>
      <c r="AC37" s="16"/>
      <c r="AD37" s="16"/>
      <c r="AE37" s="32"/>
      <c r="AF37" s="16"/>
      <c r="AG37" s="16"/>
      <c r="AH37" s="12"/>
      <c r="AI37" s="12"/>
      <c r="AJ37" s="16"/>
    </row>
    <row r="38" spans="1:276" s="10" customFormat="1" ht="84" x14ac:dyDescent="0.25">
      <c r="A38" s="7"/>
      <c r="B38" s="16"/>
      <c r="C38" s="16"/>
      <c r="D38" s="16"/>
      <c r="E38" s="16"/>
      <c r="F38" s="16"/>
      <c r="G38" s="16"/>
      <c r="H38" s="16"/>
      <c r="I38" s="16"/>
      <c r="J38" s="3" t="s">
        <v>117</v>
      </c>
      <c r="K38" s="3" t="s">
        <v>118</v>
      </c>
      <c r="L38" s="3" t="s">
        <v>41</v>
      </c>
      <c r="M38" s="3">
        <v>8000</v>
      </c>
      <c r="N38" s="14"/>
      <c r="O38" s="16"/>
      <c r="P38" s="16"/>
      <c r="Q38" s="16"/>
      <c r="R38" s="16"/>
      <c r="S38" s="16"/>
      <c r="T38" s="16"/>
      <c r="U38" s="32"/>
      <c r="V38" s="32"/>
      <c r="W38" s="16"/>
      <c r="X38" s="16"/>
      <c r="Y38" s="16"/>
      <c r="Z38" s="16"/>
      <c r="AA38" s="16"/>
      <c r="AB38" s="16"/>
      <c r="AC38" s="16"/>
      <c r="AD38" s="16"/>
      <c r="AE38" s="32"/>
      <c r="AF38" s="16"/>
      <c r="AG38" s="16"/>
      <c r="AH38" s="12"/>
      <c r="AI38" s="12"/>
      <c r="AJ38" s="16"/>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row>
    <row r="39" spans="1:276" s="10" customFormat="1" ht="72" x14ac:dyDescent="0.25">
      <c r="A39" s="7"/>
      <c r="B39" s="17"/>
      <c r="C39" s="17"/>
      <c r="D39" s="17"/>
      <c r="E39" s="17"/>
      <c r="F39" s="17"/>
      <c r="G39" s="17"/>
      <c r="H39" s="17"/>
      <c r="I39" s="17"/>
      <c r="J39" s="3" t="s">
        <v>119</v>
      </c>
      <c r="K39" s="3" t="s">
        <v>51</v>
      </c>
      <c r="L39" s="3" t="s">
        <v>120</v>
      </c>
      <c r="M39" s="3">
        <v>2.7</v>
      </c>
      <c r="N39" s="14"/>
      <c r="O39" s="17"/>
      <c r="P39" s="17"/>
      <c r="Q39" s="17"/>
      <c r="R39" s="17"/>
      <c r="S39" s="17"/>
      <c r="T39" s="17"/>
      <c r="U39" s="32"/>
      <c r="V39" s="21"/>
      <c r="W39" s="17"/>
      <c r="X39" s="17"/>
      <c r="Y39" s="17"/>
      <c r="Z39" s="17"/>
      <c r="AA39" s="17"/>
      <c r="AB39" s="17"/>
      <c r="AC39" s="17"/>
      <c r="AD39" s="17"/>
      <c r="AE39" s="21"/>
      <c r="AF39" s="17"/>
      <c r="AG39" s="17"/>
      <c r="AH39" s="13"/>
      <c r="AI39" s="13"/>
      <c r="AJ39" s="17"/>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row>
    <row r="40" spans="1:276" ht="72" customHeight="1" x14ac:dyDescent="0.25">
      <c r="A40" s="2"/>
      <c r="B40" s="14" t="s">
        <v>121</v>
      </c>
      <c r="C40" s="14" t="s">
        <v>122</v>
      </c>
      <c r="D40" s="14" t="s">
        <v>72</v>
      </c>
      <c r="E40" s="14" t="s">
        <v>63</v>
      </c>
      <c r="F40" s="14" t="s">
        <v>123</v>
      </c>
      <c r="G40" s="14" t="s">
        <v>106</v>
      </c>
      <c r="H40" s="14" t="s">
        <v>37</v>
      </c>
      <c r="I40" s="14" t="s">
        <v>37</v>
      </c>
      <c r="J40" s="3" t="s">
        <v>83</v>
      </c>
      <c r="K40" s="3" t="s">
        <v>59</v>
      </c>
      <c r="L40" s="3" t="s">
        <v>93</v>
      </c>
      <c r="M40" s="3">
        <v>1</v>
      </c>
      <c r="N40" s="15" t="s">
        <v>46</v>
      </c>
      <c r="O40" s="15" t="s">
        <v>42</v>
      </c>
      <c r="P40" s="14" t="s">
        <v>58</v>
      </c>
      <c r="Q40" s="14" t="s">
        <v>39</v>
      </c>
      <c r="R40" s="14" t="s">
        <v>50</v>
      </c>
      <c r="S40" s="14" t="s">
        <v>47</v>
      </c>
      <c r="T40" s="14">
        <f>U40+U43+U46+U49+U52</f>
        <v>3546785.93</v>
      </c>
      <c r="U40" s="15">
        <v>805285.93</v>
      </c>
      <c r="V40" s="15">
        <f>U40</f>
        <v>805285.93</v>
      </c>
      <c r="W40" s="14" t="s">
        <v>48</v>
      </c>
      <c r="X40" s="14" t="s">
        <v>48</v>
      </c>
      <c r="Y40" s="14" t="s">
        <v>48</v>
      </c>
      <c r="Z40" s="14" t="s">
        <v>48</v>
      </c>
      <c r="AA40" s="14" t="s">
        <v>48</v>
      </c>
      <c r="AB40" s="15">
        <v>142109.28</v>
      </c>
      <c r="AC40" s="14" t="s">
        <v>40</v>
      </c>
      <c r="AD40" s="14" t="s">
        <v>48</v>
      </c>
      <c r="AE40" s="15">
        <f>V40</f>
        <v>805285.93</v>
      </c>
      <c r="AF40" s="14" t="s">
        <v>48</v>
      </c>
      <c r="AG40" s="14" t="s">
        <v>48</v>
      </c>
      <c r="AH40" s="14" t="s">
        <v>53</v>
      </c>
      <c r="AI40" s="36">
        <v>45989</v>
      </c>
      <c r="AJ40" s="14"/>
    </row>
    <row r="41" spans="1:276" ht="48" x14ac:dyDescent="0.25">
      <c r="A41" s="2"/>
      <c r="B41" s="14"/>
      <c r="C41" s="14"/>
      <c r="D41" s="14"/>
      <c r="E41" s="14"/>
      <c r="F41" s="14"/>
      <c r="G41" s="14"/>
      <c r="H41" s="14"/>
      <c r="I41" s="14"/>
      <c r="J41" s="3" t="s">
        <v>107</v>
      </c>
      <c r="K41" s="3" t="s">
        <v>108</v>
      </c>
      <c r="L41" s="3" t="s">
        <v>66</v>
      </c>
      <c r="M41" s="3">
        <v>33700</v>
      </c>
      <c r="N41" s="16"/>
      <c r="O41" s="16"/>
      <c r="P41" s="14"/>
      <c r="Q41" s="14"/>
      <c r="R41" s="14"/>
      <c r="S41" s="14"/>
      <c r="T41" s="14"/>
      <c r="U41" s="16"/>
      <c r="V41" s="16"/>
      <c r="W41" s="14"/>
      <c r="X41" s="14"/>
      <c r="Y41" s="14"/>
      <c r="Z41" s="14"/>
      <c r="AA41" s="14"/>
      <c r="AB41" s="16"/>
      <c r="AC41" s="14"/>
      <c r="AD41" s="14"/>
      <c r="AE41" s="16"/>
      <c r="AF41" s="14"/>
      <c r="AG41" s="14"/>
      <c r="AH41" s="14"/>
      <c r="AI41" s="37"/>
      <c r="AJ41" s="14"/>
    </row>
    <row r="42" spans="1:276" ht="108" x14ac:dyDescent="0.25">
      <c r="A42" s="2"/>
      <c r="B42" s="14"/>
      <c r="C42" s="14"/>
      <c r="D42" s="14"/>
      <c r="E42" s="14"/>
      <c r="F42" s="14"/>
      <c r="G42" s="14"/>
      <c r="H42" s="14"/>
      <c r="I42" s="14"/>
      <c r="J42" s="3" t="s">
        <v>77</v>
      </c>
      <c r="K42" s="3" t="s">
        <v>78</v>
      </c>
      <c r="L42" s="3" t="s">
        <v>68</v>
      </c>
      <c r="M42" s="3">
        <v>3.37</v>
      </c>
      <c r="N42" s="17"/>
      <c r="O42" s="16"/>
      <c r="P42" s="14"/>
      <c r="Q42" s="14"/>
      <c r="R42" s="14"/>
      <c r="S42" s="14"/>
      <c r="T42" s="14"/>
      <c r="U42" s="17"/>
      <c r="V42" s="17"/>
      <c r="W42" s="14"/>
      <c r="X42" s="14"/>
      <c r="Y42" s="14"/>
      <c r="Z42" s="14"/>
      <c r="AA42" s="14"/>
      <c r="AB42" s="17"/>
      <c r="AC42" s="14"/>
      <c r="AD42" s="14"/>
      <c r="AE42" s="17"/>
      <c r="AF42" s="14"/>
      <c r="AG42" s="14"/>
      <c r="AH42" s="14"/>
      <c r="AI42" s="37"/>
      <c r="AJ42" s="14"/>
    </row>
    <row r="43" spans="1:276" ht="111" customHeight="1" x14ac:dyDescent="0.25">
      <c r="A43" s="2"/>
      <c r="B43" s="14"/>
      <c r="C43" s="14"/>
      <c r="D43" s="14"/>
      <c r="E43" s="14"/>
      <c r="F43" s="14" t="s">
        <v>124</v>
      </c>
      <c r="G43" s="14"/>
      <c r="H43" s="14"/>
      <c r="I43" s="14"/>
      <c r="J43" s="3" t="s">
        <v>83</v>
      </c>
      <c r="K43" s="3" t="s">
        <v>59</v>
      </c>
      <c r="L43" s="3" t="s">
        <v>93</v>
      </c>
      <c r="M43" s="3">
        <v>1</v>
      </c>
      <c r="N43" s="15" t="s">
        <v>46</v>
      </c>
      <c r="O43" s="16"/>
      <c r="P43" s="14"/>
      <c r="Q43" s="14"/>
      <c r="R43" s="14"/>
      <c r="S43" s="14"/>
      <c r="T43" s="14"/>
      <c r="U43" s="14">
        <v>250000</v>
      </c>
      <c r="V43" s="14">
        <f>U43</f>
        <v>250000</v>
      </c>
      <c r="W43" s="14" t="s">
        <v>48</v>
      </c>
      <c r="X43" s="14" t="s">
        <v>48</v>
      </c>
      <c r="Y43" s="14" t="s">
        <v>48</v>
      </c>
      <c r="Z43" s="14" t="s">
        <v>48</v>
      </c>
      <c r="AA43" s="14" t="s">
        <v>48</v>
      </c>
      <c r="AB43" s="14">
        <v>44117.65</v>
      </c>
      <c r="AC43" s="14"/>
      <c r="AD43" s="14" t="s">
        <v>48</v>
      </c>
      <c r="AE43" s="15">
        <f>V43</f>
        <v>250000</v>
      </c>
      <c r="AF43" s="14" t="s">
        <v>48</v>
      </c>
      <c r="AG43" s="14" t="s">
        <v>48</v>
      </c>
      <c r="AH43" s="14"/>
      <c r="AI43" s="37"/>
      <c r="AJ43" s="14"/>
    </row>
    <row r="44" spans="1:276" ht="72" customHeight="1" x14ac:dyDescent="0.25">
      <c r="A44" s="2"/>
      <c r="B44" s="14"/>
      <c r="C44" s="14"/>
      <c r="D44" s="14"/>
      <c r="E44" s="14"/>
      <c r="F44" s="14"/>
      <c r="G44" s="14"/>
      <c r="H44" s="14"/>
      <c r="I44" s="14"/>
      <c r="J44" s="3" t="s">
        <v>107</v>
      </c>
      <c r="K44" s="3" t="s">
        <v>108</v>
      </c>
      <c r="L44" s="3" t="s">
        <v>66</v>
      </c>
      <c r="M44" s="3">
        <v>41840.199999999997</v>
      </c>
      <c r="N44" s="16"/>
      <c r="O44" s="16"/>
      <c r="P44" s="14"/>
      <c r="Q44" s="14"/>
      <c r="R44" s="14"/>
      <c r="S44" s="14"/>
      <c r="T44" s="14"/>
      <c r="U44" s="14"/>
      <c r="V44" s="14"/>
      <c r="W44" s="14"/>
      <c r="X44" s="14"/>
      <c r="Y44" s="14"/>
      <c r="Z44" s="14"/>
      <c r="AA44" s="14"/>
      <c r="AB44" s="14"/>
      <c r="AC44" s="14"/>
      <c r="AD44" s="14"/>
      <c r="AE44" s="16"/>
      <c r="AF44" s="14"/>
      <c r="AG44" s="14"/>
      <c r="AH44" s="14"/>
      <c r="AI44" s="37"/>
      <c r="AJ44" s="14"/>
    </row>
    <row r="45" spans="1:276" ht="108" x14ac:dyDescent="0.25">
      <c r="A45" s="2"/>
      <c r="B45" s="14"/>
      <c r="C45" s="14"/>
      <c r="D45" s="14"/>
      <c r="E45" s="14"/>
      <c r="F45" s="14"/>
      <c r="G45" s="14"/>
      <c r="H45" s="14"/>
      <c r="I45" s="14"/>
      <c r="J45" s="3" t="s">
        <v>77</v>
      </c>
      <c r="K45" s="3" t="s">
        <v>78</v>
      </c>
      <c r="L45" s="3" t="s">
        <v>68</v>
      </c>
      <c r="M45" s="3">
        <v>4.1840000000000002</v>
      </c>
      <c r="N45" s="17"/>
      <c r="O45" s="16"/>
      <c r="P45" s="14"/>
      <c r="Q45" s="14"/>
      <c r="R45" s="14"/>
      <c r="S45" s="14"/>
      <c r="T45" s="14"/>
      <c r="U45" s="14"/>
      <c r="V45" s="14"/>
      <c r="W45" s="14"/>
      <c r="X45" s="14"/>
      <c r="Y45" s="14"/>
      <c r="Z45" s="14"/>
      <c r="AA45" s="14"/>
      <c r="AB45" s="14"/>
      <c r="AC45" s="14"/>
      <c r="AD45" s="14"/>
      <c r="AE45" s="17"/>
      <c r="AF45" s="14"/>
      <c r="AG45" s="14"/>
      <c r="AH45" s="14"/>
      <c r="AI45" s="37"/>
      <c r="AJ45" s="14"/>
    </row>
    <row r="46" spans="1:276" ht="72" customHeight="1" x14ac:dyDescent="0.25">
      <c r="A46" s="2"/>
      <c r="B46" s="14"/>
      <c r="C46" s="14"/>
      <c r="D46" s="14"/>
      <c r="E46" s="14"/>
      <c r="F46" s="14" t="s">
        <v>125</v>
      </c>
      <c r="G46" s="14"/>
      <c r="H46" s="14"/>
      <c r="I46" s="14"/>
      <c r="J46" s="3" t="s">
        <v>83</v>
      </c>
      <c r="K46" s="3" t="s">
        <v>59</v>
      </c>
      <c r="L46" s="3" t="s">
        <v>93</v>
      </c>
      <c r="M46" s="3">
        <v>1</v>
      </c>
      <c r="N46" s="15" t="s">
        <v>46</v>
      </c>
      <c r="O46" s="16"/>
      <c r="P46" s="14"/>
      <c r="Q46" s="14"/>
      <c r="R46" s="14"/>
      <c r="S46" s="14"/>
      <c r="T46" s="14"/>
      <c r="U46" s="15">
        <v>100000</v>
      </c>
      <c r="V46" s="15">
        <f>U46</f>
        <v>100000</v>
      </c>
      <c r="W46" s="14" t="s">
        <v>48</v>
      </c>
      <c r="X46" s="14" t="s">
        <v>48</v>
      </c>
      <c r="Y46" s="14" t="s">
        <v>48</v>
      </c>
      <c r="Z46" s="14" t="s">
        <v>48</v>
      </c>
      <c r="AA46" s="14" t="s">
        <v>48</v>
      </c>
      <c r="AB46" s="15">
        <v>17647.060000000001</v>
      </c>
      <c r="AC46" s="14"/>
      <c r="AD46" s="14" t="s">
        <v>48</v>
      </c>
      <c r="AE46" s="15">
        <f>V46</f>
        <v>100000</v>
      </c>
      <c r="AF46" s="14" t="s">
        <v>48</v>
      </c>
      <c r="AG46" s="14" t="s">
        <v>48</v>
      </c>
      <c r="AH46" s="14"/>
      <c r="AI46" s="37"/>
      <c r="AJ46" s="14"/>
    </row>
    <row r="47" spans="1:276" ht="48" x14ac:dyDescent="0.25">
      <c r="A47" s="2"/>
      <c r="B47" s="14"/>
      <c r="C47" s="14"/>
      <c r="D47" s="14"/>
      <c r="E47" s="14"/>
      <c r="F47" s="14"/>
      <c r="G47" s="14"/>
      <c r="H47" s="14"/>
      <c r="I47" s="14"/>
      <c r="J47" s="3" t="s">
        <v>107</v>
      </c>
      <c r="K47" s="3" t="s">
        <v>108</v>
      </c>
      <c r="L47" s="3" t="s">
        <v>66</v>
      </c>
      <c r="M47" s="3">
        <v>13856</v>
      </c>
      <c r="N47" s="16"/>
      <c r="O47" s="16"/>
      <c r="P47" s="14"/>
      <c r="Q47" s="14"/>
      <c r="R47" s="14"/>
      <c r="S47" s="14"/>
      <c r="T47" s="14"/>
      <c r="U47" s="16"/>
      <c r="V47" s="16"/>
      <c r="W47" s="14"/>
      <c r="X47" s="14"/>
      <c r="Y47" s="14"/>
      <c r="Z47" s="14"/>
      <c r="AA47" s="14"/>
      <c r="AB47" s="16"/>
      <c r="AC47" s="14"/>
      <c r="AD47" s="14"/>
      <c r="AE47" s="16"/>
      <c r="AF47" s="14"/>
      <c r="AG47" s="14"/>
      <c r="AH47" s="14"/>
      <c r="AI47" s="37"/>
      <c r="AJ47" s="14"/>
    </row>
    <row r="48" spans="1:276" ht="108" x14ac:dyDescent="0.25">
      <c r="A48" s="2"/>
      <c r="B48" s="14"/>
      <c r="C48" s="14"/>
      <c r="D48" s="14"/>
      <c r="E48" s="14"/>
      <c r="F48" s="14"/>
      <c r="G48" s="14"/>
      <c r="H48" s="14"/>
      <c r="I48" s="14"/>
      <c r="J48" s="3" t="s">
        <v>77</v>
      </c>
      <c r="K48" s="3" t="s">
        <v>78</v>
      </c>
      <c r="L48" s="3" t="s">
        <v>68</v>
      </c>
      <c r="M48" s="3">
        <v>1.3855999999999999</v>
      </c>
      <c r="N48" s="17"/>
      <c r="O48" s="16"/>
      <c r="P48" s="14"/>
      <c r="Q48" s="14"/>
      <c r="R48" s="14"/>
      <c r="S48" s="14"/>
      <c r="T48" s="14"/>
      <c r="U48" s="17"/>
      <c r="V48" s="17"/>
      <c r="W48" s="14"/>
      <c r="X48" s="14"/>
      <c r="Y48" s="14"/>
      <c r="Z48" s="14"/>
      <c r="AA48" s="14"/>
      <c r="AB48" s="17"/>
      <c r="AC48" s="14"/>
      <c r="AD48" s="14"/>
      <c r="AE48" s="17"/>
      <c r="AF48" s="14"/>
      <c r="AG48" s="14"/>
      <c r="AH48" s="14"/>
      <c r="AI48" s="37"/>
      <c r="AJ48" s="14"/>
    </row>
    <row r="49" spans="1:36" ht="111" customHeight="1" x14ac:dyDescent="0.25">
      <c r="A49" s="2"/>
      <c r="B49" s="14"/>
      <c r="C49" s="14"/>
      <c r="D49" s="14"/>
      <c r="E49" s="14"/>
      <c r="F49" s="14" t="s">
        <v>126</v>
      </c>
      <c r="G49" s="14"/>
      <c r="H49" s="14"/>
      <c r="I49" s="14"/>
      <c r="J49" s="3" t="s">
        <v>83</v>
      </c>
      <c r="K49" s="3" t="s">
        <v>59</v>
      </c>
      <c r="L49" s="3" t="s">
        <v>93</v>
      </c>
      <c r="M49" s="3">
        <v>1</v>
      </c>
      <c r="N49" s="15" t="s">
        <v>46</v>
      </c>
      <c r="O49" s="16"/>
      <c r="P49" s="14"/>
      <c r="Q49" s="14"/>
      <c r="R49" s="14"/>
      <c r="S49" s="14"/>
      <c r="T49" s="14"/>
      <c r="U49" s="15">
        <v>700000</v>
      </c>
      <c r="V49" s="15">
        <f>U49</f>
        <v>700000</v>
      </c>
      <c r="W49" s="14" t="s">
        <v>48</v>
      </c>
      <c r="X49" s="14" t="s">
        <v>48</v>
      </c>
      <c r="Y49" s="14" t="s">
        <v>48</v>
      </c>
      <c r="Z49" s="14" t="s">
        <v>48</v>
      </c>
      <c r="AA49" s="14" t="s">
        <v>48</v>
      </c>
      <c r="AB49" s="15">
        <v>123529.41</v>
      </c>
      <c r="AC49" s="14"/>
      <c r="AD49" s="14" t="s">
        <v>48</v>
      </c>
      <c r="AE49" s="15">
        <f>V49</f>
        <v>700000</v>
      </c>
      <c r="AF49" s="14" t="s">
        <v>48</v>
      </c>
      <c r="AG49" s="14" t="s">
        <v>48</v>
      </c>
      <c r="AH49" s="14"/>
      <c r="AI49" s="37"/>
      <c r="AJ49" s="14"/>
    </row>
    <row r="50" spans="1:36" ht="72" customHeight="1" x14ac:dyDescent="0.25">
      <c r="A50" s="2"/>
      <c r="B50" s="14"/>
      <c r="C50" s="14"/>
      <c r="D50" s="14"/>
      <c r="E50" s="14"/>
      <c r="F50" s="14"/>
      <c r="G50" s="14"/>
      <c r="H50" s="14"/>
      <c r="I50" s="14"/>
      <c r="J50" s="3" t="s">
        <v>107</v>
      </c>
      <c r="K50" s="3" t="s">
        <v>108</v>
      </c>
      <c r="L50" s="3" t="s">
        <v>66</v>
      </c>
      <c r="M50" s="3">
        <v>101550.39999999999</v>
      </c>
      <c r="N50" s="16"/>
      <c r="O50" s="16"/>
      <c r="P50" s="14"/>
      <c r="Q50" s="14"/>
      <c r="R50" s="14"/>
      <c r="S50" s="14"/>
      <c r="T50" s="14"/>
      <c r="U50" s="16"/>
      <c r="V50" s="16"/>
      <c r="W50" s="14"/>
      <c r="X50" s="14"/>
      <c r="Y50" s="14"/>
      <c r="Z50" s="14"/>
      <c r="AA50" s="14"/>
      <c r="AB50" s="16"/>
      <c r="AC50" s="14"/>
      <c r="AD50" s="14"/>
      <c r="AE50" s="16"/>
      <c r="AF50" s="14"/>
      <c r="AG50" s="14"/>
      <c r="AH50" s="14"/>
      <c r="AI50" s="37"/>
      <c r="AJ50" s="14"/>
    </row>
    <row r="51" spans="1:36" ht="108" x14ac:dyDescent="0.25">
      <c r="A51" s="2"/>
      <c r="B51" s="14"/>
      <c r="C51" s="14"/>
      <c r="D51" s="14"/>
      <c r="E51" s="14"/>
      <c r="F51" s="14"/>
      <c r="G51" s="14"/>
      <c r="H51" s="14"/>
      <c r="I51" s="14"/>
      <c r="J51" s="3" t="s">
        <v>77</v>
      </c>
      <c r="K51" s="3" t="s">
        <v>78</v>
      </c>
      <c r="L51" s="3" t="s">
        <v>68</v>
      </c>
      <c r="M51" s="3">
        <v>10.16</v>
      </c>
      <c r="N51" s="17"/>
      <c r="O51" s="17"/>
      <c r="P51" s="14"/>
      <c r="Q51" s="14"/>
      <c r="R51" s="14"/>
      <c r="S51" s="14"/>
      <c r="T51" s="14"/>
      <c r="U51" s="17"/>
      <c r="V51" s="17"/>
      <c r="W51" s="14"/>
      <c r="X51" s="14"/>
      <c r="Y51" s="14"/>
      <c r="Z51" s="14"/>
      <c r="AA51" s="14"/>
      <c r="AB51" s="17"/>
      <c r="AC51" s="14"/>
      <c r="AD51" s="14"/>
      <c r="AE51" s="17"/>
      <c r="AF51" s="14"/>
      <c r="AG51" s="14"/>
      <c r="AH51" s="14"/>
      <c r="AI51" s="37"/>
      <c r="AJ51" s="14"/>
    </row>
    <row r="52" spans="1:36" ht="72" customHeight="1" x14ac:dyDescent="0.25">
      <c r="A52" s="2"/>
      <c r="B52" s="14"/>
      <c r="C52" s="14"/>
      <c r="D52" s="14"/>
      <c r="E52" s="14"/>
      <c r="F52" s="15" t="s">
        <v>127</v>
      </c>
      <c r="G52" s="14"/>
      <c r="H52" s="14"/>
      <c r="I52" s="14"/>
      <c r="J52" s="3" t="s">
        <v>83</v>
      </c>
      <c r="K52" s="3" t="s">
        <v>59</v>
      </c>
      <c r="L52" s="3" t="s">
        <v>93</v>
      </c>
      <c r="M52" s="3">
        <v>1</v>
      </c>
      <c r="N52" s="15" t="s">
        <v>46</v>
      </c>
      <c r="O52" s="15" t="s">
        <v>38</v>
      </c>
      <c r="P52" s="14"/>
      <c r="Q52" s="14"/>
      <c r="R52" s="14"/>
      <c r="S52" s="14"/>
      <c r="T52" s="14"/>
      <c r="U52" s="15">
        <v>1691500</v>
      </c>
      <c r="V52" s="15">
        <f t="shared" ref="V52" si="0">U52</f>
        <v>1691500</v>
      </c>
      <c r="W52" s="14"/>
      <c r="X52" s="14"/>
      <c r="Y52" s="14"/>
      <c r="Z52" s="14"/>
      <c r="AA52" s="14"/>
      <c r="AB52" s="15">
        <v>298500</v>
      </c>
      <c r="AC52" s="14"/>
      <c r="AD52" s="14"/>
      <c r="AE52" s="15">
        <f t="shared" ref="AE52" si="1">V52</f>
        <v>1691500</v>
      </c>
      <c r="AF52" s="14"/>
      <c r="AG52" s="14"/>
      <c r="AH52" s="14" t="s">
        <v>53</v>
      </c>
      <c r="AI52" s="37"/>
      <c r="AJ52" s="14"/>
    </row>
    <row r="53" spans="1:36" ht="48" x14ac:dyDescent="0.25">
      <c r="A53" s="2"/>
      <c r="B53" s="14"/>
      <c r="C53" s="14"/>
      <c r="D53" s="14"/>
      <c r="E53" s="14"/>
      <c r="F53" s="16"/>
      <c r="G53" s="14"/>
      <c r="H53" s="14"/>
      <c r="I53" s="14"/>
      <c r="J53" s="3" t="s">
        <v>107</v>
      </c>
      <c r="K53" s="3" t="s">
        <v>108</v>
      </c>
      <c r="L53" s="3" t="s">
        <v>66</v>
      </c>
      <c r="M53" s="3">
        <v>277700</v>
      </c>
      <c r="N53" s="16"/>
      <c r="O53" s="16"/>
      <c r="P53" s="14"/>
      <c r="Q53" s="14"/>
      <c r="R53" s="14"/>
      <c r="S53" s="14"/>
      <c r="T53" s="14"/>
      <c r="U53" s="16"/>
      <c r="V53" s="16"/>
      <c r="W53" s="14"/>
      <c r="X53" s="14"/>
      <c r="Y53" s="14"/>
      <c r="Z53" s="14"/>
      <c r="AA53" s="14"/>
      <c r="AB53" s="16"/>
      <c r="AC53" s="14"/>
      <c r="AD53" s="14"/>
      <c r="AE53" s="16"/>
      <c r="AF53" s="14"/>
      <c r="AG53" s="14"/>
      <c r="AH53" s="14"/>
      <c r="AI53" s="37"/>
      <c r="AJ53" s="14"/>
    </row>
    <row r="54" spans="1:36" ht="108" x14ac:dyDescent="0.25">
      <c r="A54" s="2"/>
      <c r="B54" s="14"/>
      <c r="C54" s="14"/>
      <c r="D54" s="14"/>
      <c r="E54" s="14"/>
      <c r="F54" s="17"/>
      <c r="G54" s="14"/>
      <c r="H54" s="14"/>
      <c r="I54" s="14"/>
      <c r="J54" s="3" t="s">
        <v>77</v>
      </c>
      <c r="K54" s="3" t="s">
        <v>78</v>
      </c>
      <c r="L54" s="3" t="s">
        <v>68</v>
      </c>
      <c r="M54" s="3">
        <v>27.77</v>
      </c>
      <c r="N54" s="17"/>
      <c r="O54" s="17"/>
      <c r="P54" s="14"/>
      <c r="Q54" s="14"/>
      <c r="R54" s="14"/>
      <c r="S54" s="14"/>
      <c r="T54" s="14"/>
      <c r="U54" s="17"/>
      <c r="V54" s="17"/>
      <c r="W54" s="14"/>
      <c r="X54" s="14"/>
      <c r="Y54" s="14"/>
      <c r="Z54" s="14"/>
      <c r="AA54" s="14"/>
      <c r="AB54" s="17"/>
      <c r="AC54" s="14"/>
      <c r="AD54" s="14"/>
      <c r="AE54" s="17"/>
      <c r="AF54" s="14"/>
      <c r="AG54" s="14"/>
      <c r="AH54" s="14"/>
      <c r="AI54" s="38"/>
      <c r="AJ54" s="14"/>
    </row>
    <row r="55" spans="1:36" ht="87.75" customHeight="1" x14ac:dyDescent="0.25">
      <c r="A55" s="2"/>
      <c r="B55" s="16" t="s">
        <v>128</v>
      </c>
      <c r="C55" s="16" t="s">
        <v>129</v>
      </c>
      <c r="D55" s="16" t="s">
        <v>72</v>
      </c>
      <c r="E55" s="16" t="s">
        <v>63</v>
      </c>
      <c r="F55" s="14" t="s">
        <v>130</v>
      </c>
      <c r="G55" s="16" t="s">
        <v>106</v>
      </c>
      <c r="H55" s="16" t="s">
        <v>37</v>
      </c>
      <c r="I55" s="16" t="s">
        <v>37</v>
      </c>
      <c r="J55" s="3" t="s">
        <v>83</v>
      </c>
      <c r="K55" s="3" t="s">
        <v>59</v>
      </c>
      <c r="L55" s="3" t="s">
        <v>93</v>
      </c>
      <c r="M55" s="3">
        <v>1</v>
      </c>
      <c r="N55" s="15" t="s">
        <v>46</v>
      </c>
      <c r="O55" s="15" t="s">
        <v>45</v>
      </c>
      <c r="P55" s="16" t="s">
        <v>58</v>
      </c>
      <c r="Q55" s="16" t="s">
        <v>39</v>
      </c>
      <c r="R55" s="16" t="s">
        <v>50</v>
      </c>
      <c r="S55" s="16" t="s">
        <v>47</v>
      </c>
      <c r="T55" s="16">
        <f>U55+U58</f>
        <v>2652000</v>
      </c>
      <c r="U55" s="15">
        <v>561000</v>
      </c>
      <c r="V55" s="15">
        <f>U55</f>
        <v>561000</v>
      </c>
      <c r="W55" s="16" t="s">
        <v>48</v>
      </c>
      <c r="X55" s="16" t="s">
        <v>48</v>
      </c>
      <c r="Y55" s="16" t="s">
        <v>48</v>
      </c>
      <c r="Z55" s="16" t="s">
        <v>48</v>
      </c>
      <c r="AA55" s="16" t="s">
        <v>48</v>
      </c>
      <c r="AB55" s="15">
        <v>99000</v>
      </c>
      <c r="AC55" s="16" t="s">
        <v>40</v>
      </c>
      <c r="AD55" s="16" t="s">
        <v>48</v>
      </c>
      <c r="AE55" s="15">
        <f>V55</f>
        <v>561000</v>
      </c>
      <c r="AF55" s="16" t="s">
        <v>48</v>
      </c>
      <c r="AG55" s="16" t="s">
        <v>48</v>
      </c>
      <c r="AH55" s="16" t="s">
        <v>69</v>
      </c>
      <c r="AI55" s="16" t="s">
        <v>64</v>
      </c>
      <c r="AJ55" s="16"/>
    </row>
    <row r="56" spans="1:36" ht="48" x14ac:dyDescent="0.25">
      <c r="A56" s="2"/>
      <c r="B56" s="16"/>
      <c r="C56" s="16"/>
      <c r="D56" s="16"/>
      <c r="E56" s="16"/>
      <c r="F56" s="14"/>
      <c r="G56" s="16"/>
      <c r="H56" s="16"/>
      <c r="I56" s="16"/>
      <c r="J56" s="3" t="s">
        <v>107</v>
      </c>
      <c r="K56" s="3" t="s">
        <v>108</v>
      </c>
      <c r="L56" s="3" t="s">
        <v>66</v>
      </c>
      <c r="M56" s="3">
        <v>103800</v>
      </c>
      <c r="N56" s="16"/>
      <c r="O56" s="16"/>
      <c r="P56" s="16"/>
      <c r="Q56" s="16"/>
      <c r="R56" s="16"/>
      <c r="S56" s="16"/>
      <c r="T56" s="16"/>
      <c r="U56" s="16"/>
      <c r="V56" s="16"/>
      <c r="W56" s="16"/>
      <c r="X56" s="16"/>
      <c r="Y56" s="16"/>
      <c r="Z56" s="16"/>
      <c r="AA56" s="16"/>
      <c r="AB56" s="16"/>
      <c r="AC56" s="16"/>
      <c r="AD56" s="16"/>
      <c r="AE56" s="16"/>
      <c r="AF56" s="16"/>
      <c r="AG56" s="16"/>
      <c r="AH56" s="16"/>
      <c r="AI56" s="16"/>
      <c r="AJ56" s="16"/>
    </row>
    <row r="57" spans="1:36" ht="108" x14ac:dyDescent="0.25">
      <c r="A57" s="2"/>
      <c r="B57" s="16"/>
      <c r="C57" s="16"/>
      <c r="D57" s="16"/>
      <c r="E57" s="16"/>
      <c r="F57" s="14"/>
      <c r="G57" s="16"/>
      <c r="H57" s="16"/>
      <c r="I57" s="16"/>
      <c r="J57" s="3" t="s">
        <v>77</v>
      </c>
      <c r="K57" s="3" t="s">
        <v>78</v>
      </c>
      <c r="L57" s="3" t="s">
        <v>68</v>
      </c>
      <c r="M57" s="3">
        <v>10.38</v>
      </c>
      <c r="N57" s="17"/>
      <c r="O57" s="16"/>
      <c r="P57" s="16"/>
      <c r="Q57" s="16"/>
      <c r="R57" s="16"/>
      <c r="S57" s="16"/>
      <c r="T57" s="16"/>
      <c r="U57" s="17"/>
      <c r="V57" s="17"/>
      <c r="W57" s="16"/>
      <c r="X57" s="16"/>
      <c r="Y57" s="16"/>
      <c r="Z57" s="16"/>
      <c r="AA57" s="16"/>
      <c r="AB57" s="17"/>
      <c r="AC57" s="16"/>
      <c r="AD57" s="16"/>
      <c r="AE57" s="17"/>
      <c r="AF57" s="16"/>
      <c r="AG57" s="16"/>
      <c r="AH57" s="16"/>
      <c r="AI57" s="16"/>
      <c r="AJ57" s="16"/>
    </row>
    <row r="58" spans="1:36" ht="111" customHeight="1" x14ac:dyDescent="0.25">
      <c r="A58" s="2"/>
      <c r="B58" s="16"/>
      <c r="C58" s="16"/>
      <c r="D58" s="16"/>
      <c r="E58" s="16"/>
      <c r="F58" s="14" t="s">
        <v>131</v>
      </c>
      <c r="G58" s="16"/>
      <c r="H58" s="16"/>
      <c r="I58" s="16"/>
      <c r="J58" s="3" t="s">
        <v>83</v>
      </c>
      <c r="K58" s="3" t="s">
        <v>59</v>
      </c>
      <c r="L58" s="3" t="s">
        <v>93</v>
      </c>
      <c r="M58" s="3">
        <v>1</v>
      </c>
      <c r="N58" s="15" t="s">
        <v>46</v>
      </c>
      <c r="O58" s="16"/>
      <c r="P58" s="16"/>
      <c r="Q58" s="16"/>
      <c r="R58" s="16"/>
      <c r="S58" s="16"/>
      <c r="T58" s="16"/>
      <c r="U58" s="15">
        <v>2091000</v>
      </c>
      <c r="V58" s="15">
        <f>U58</f>
        <v>2091000</v>
      </c>
      <c r="W58" s="16" t="s">
        <v>48</v>
      </c>
      <c r="X58" s="16" t="s">
        <v>48</v>
      </c>
      <c r="Y58" s="16" t="s">
        <v>48</v>
      </c>
      <c r="Z58" s="16" t="s">
        <v>48</v>
      </c>
      <c r="AA58" s="16" t="s">
        <v>48</v>
      </c>
      <c r="AB58" s="15">
        <v>369000</v>
      </c>
      <c r="AC58" s="16"/>
      <c r="AD58" s="16" t="s">
        <v>48</v>
      </c>
      <c r="AE58" s="15">
        <f>V58</f>
        <v>2091000</v>
      </c>
      <c r="AF58" s="16" t="s">
        <v>48</v>
      </c>
      <c r="AG58" s="16" t="s">
        <v>48</v>
      </c>
      <c r="AH58" s="16"/>
      <c r="AI58" s="16"/>
      <c r="AJ58" s="16"/>
    </row>
    <row r="59" spans="1:36" ht="111" customHeight="1" x14ac:dyDescent="0.25">
      <c r="A59" s="2"/>
      <c r="B59" s="16"/>
      <c r="C59" s="16"/>
      <c r="D59" s="16"/>
      <c r="E59" s="16"/>
      <c r="F59" s="14"/>
      <c r="G59" s="16"/>
      <c r="H59" s="16"/>
      <c r="I59" s="16"/>
      <c r="J59" s="3" t="s">
        <v>107</v>
      </c>
      <c r="K59" s="3" t="s">
        <v>108</v>
      </c>
      <c r="L59" s="3" t="s">
        <v>66</v>
      </c>
      <c r="M59" s="3">
        <v>249500</v>
      </c>
      <c r="N59" s="16"/>
      <c r="O59" s="16"/>
      <c r="P59" s="16"/>
      <c r="Q59" s="16"/>
      <c r="R59" s="16"/>
      <c r="S59" s="16"/>
      <c r="T59" s="16"/>
      <c r="U59" s="16"/>
      <c r="V59" s="16"/>
      <c r="W59" s="16"/>
      <c r="X59" s="16"/>
      <c r="Y59" s="16"/>
      <c r="Z59" s="16"/>
      <c r="AA59" s="16"/>
      <c r="AB59" s="16"/>
      <c r="AC59" s="16"/>
      <c r="AD59" s="16"/>
      <c r="AE59" s="16"/>
      <c r="AF59" s="16"/>
      <c r="AG59" s="16"/>
      <c r="AH59" s="16"/>
      <c r="AI59" s="16"/>
      <c r="AJ59" s="16"/>
    </row>
    <row r="60" spans="1:36" ht="111" customHeight="1" x14ac:dyDescent="0.25">
      <c r="A60" s="2"/>
      <c r="B60" s="16"/>
      <c r="C60" s="16"/>
      <c r="D60" s="16"/>
      <c r="E60" s="16"/>
      <c r="F60" s="14"/>
      <c r="G60" s="16"/>
      <c r="H60" s="16"/>
      <c r="I60" s="16"/>
      <c r="J60" s="3" t="s">
        <v>77</v>
      </c>
      <c r="K60" s="3" t="s">
        <v>78</v>
      </c>
      <c r="L60" s="3" t="s">
        <v>68</v>
      </c>
      <c r="M60" s="3">
        <v>24.95</v>
      </c>
      <c r="N60" s="16"/>
      <c r="O60" s="16"/>
      <c r="P60" s="16"/>
      <c r="Q60" s="16"/>
      <c r="R60" s="16"/>
      <c r="S60" s="16"/>
      <c r="T60" s="16"/>
      <c r="U60" s="16"/>
      <c r="V60" s="16"/>
      <c r="W60" s="16"/>
      <c r="X60" s="16"/>
      <c r="Y60" s="16"/>
      <c r="Z60" s="16"/>
      <c r="AA60" s="16"/>
      <c r="AB60" s="16"/>
      <c r="AC60" s="16"/>
      <c r="AD60" s="16"/>
      <c r="AE60" s="16"/>
      <c r="AF60" s="16"/>
      <c r="AG60" s="16"/>
      <c r="AH60" s="16"/>
      <c r="AI60" s="16"/>
      <c r="AJ60" s="16"/>
    </row>
    <row r="61" spans="1:36" ht="72" customHeight="1" x14ac:dyDescent="0.25">
      <c r="A61" s="2"/>
      <c r="B61" s="16"/>
      <c r="C61" s="16"/>
      <c r="D61" s="16"/>
      <c r="E61" s="16"/>
      <c r="F61" s="14"/>
      <c r="G61" s="16"/>
      <c r="H61" s="16"/>
      <c r="I61" s="16"/>
      <c r="J61" s="3" t="s">
        <v>117</v>
      </c>
      <c r="K61" s="3" t="s">
        <v>118</v>
      </c>
      <c r="L61" s="3" t="s">
        <v>41</v>
      </c>
      <c r="M61" s="3">
        <v>950</v>
      </c>
      <c r="N61" s="16"/>
      <c r="O61" s="16"/>
      <c r="P61" s="16"/>
      <c r="Q61" s="16"/>
      <c r="R61" s="16"/>
      <c r="S61" s="16"/>
      <c r="T61" s="16"/>
      <c r="U61" s="16"/>
      <c r="V61" s="16"/>
      <c r="W61" s="16"/>
      <c r="X61" s="16"/>
      <c r="Y61" s="16"/>
      <c r="Z61" s="16"/>
      <c r="AA61" s="16"/>
      <c r="AB61" s="16"/>
      <c r="AC61" s="16"/>
      <c r="AD61" s="16"/>
      <c r="AE61" s="16"/>
      <c r="AF61" s="16"/>
      <c r="AG61" s="16"/>
      <c r="AH61" s="16"/>
      <c r="AI61" s="16"/>
      <c r="AJ61" s="16"/>
    </row>
    <row r="62" spans="1:36" ht="72" x14ac:dyDescent="0.25">
      <c r="A62" s="2"/>
      <c r="B62" s="17"/>
      <c r="C62" s="17"/>
      <c r="D62" s="17"/>
      <c r="E62" s="17"/>
      <c r="F62" s="14"/>
      <c r="G62" s="17"/>
      <c r="H62" s="17"/>
      <c r="I62" s="17"/>
      <c r="J62" s="3" t="s">
        <v>119</v>
      </c>
      <c r="K62" s="3" t="s">
        <v>51</v>
      </c>
      <c r="L62" s="3" t="s">
        <v>120</v>
      </c>
      <c r="M62" s="3">
        <v>0.7</v>
      </c>
      <c r="N62" s="17"/>
      <c r="O62" s="17"/>
      <c r="P62" s="17"/>
      <c r="Q62" s="17"/>
      <c r="R62" s="17"/>
      <c r="S62" s="17"/>
      <c r="T62" s="17"/>
      <c r="U62" s="17"/>
      <c r="V62" s="17"/>
      <c r="W62" s="17"/>
      <c r="X62" s="17"/>
      <c r="Y62" s="17"/>
      <c r="Z62" s="17"/>
      <c r="AA62" s="17"/>
      <c r="AB62" s="17"/>
      <c r="AC62" s="17"/>
      <c r="AD62" s="17"/>
      <c r="AE62" s="17"/>
      <c r="AF62" s="17"/>
      <c r="AG62" s="17"/>
      <c r="AH62" s="17"/>
      <c r="AI62" s="17"/>
      <c r="AJ62" s="17"/>
    </row>
    <row r="63" spans="1:36" ht="72" customHeight="1" x14ac:dyDescent="0.25">
      <c r="A63" s="2"/>
      <c r="B63" s="11" t="s">
        <v>132</v>
      </c>
      <c r="C63" s="11" t="s">
        <v>133</v>
      </c>
      <c r="D63" s="11" t="s">
        <v>72</v>
      </c>
      <c r="E63" s="11" t="s">
        <v>63</v>
      </c>
      <c r="F63" s="14" t="s">
        <v>134</v>
      </c>
      <c r="G63" s="11" t="s">
        <v>106</v>
      </c>
      <c r="H63" s="11" t="s">
        <v>37</v>
      </c>
      <c r="I63" s="11" t="s">
        <v>37</v>
      </c>
      <c r="J63" s="3" t="s">
        <v>83</v>
      </c>
      <c r="K63" s="3" t="s">
        <v>59</v>
      </c>
      <c r="L63" s="3" t="s">
        <v>93</v>
      </c>
      <c r="M63" s="3">
        <v>1</v>
      </c>
      <c r="N63" s="15" t="s">
        <v>46</v>
      </c>
      <c r="O63" s="14" t="s">
        <v>45</v>
      </c>
      <c r="P63" s="11" t="s">
        <v>58</v>
      </c>
      <c r="Q63" s="11" t="s">
        <v>39</v>
      </c>
      <c r="R63" s="11" t="s">
        <v>50</v>
      </c>
      <c r="S63" s="11" t="s">
        <v>47</v>
      </c>
      <c r="T63" s="15">
        <v>2847500</v>
      </c>
      <c r="U63" s="15">
        <v>2847500</v>
      </c>
      <c r="V63" s="15">
        <f>U63</f>
        <v>2847500</v>
      </c>
      <c r="W63" s="11" t="s">
        <v>48</v>
      </c>
      <c r="X63" s="11" t="s">
        <v>48</v>
      </c>
      <c r="Y63" s="11" t="s">
        <v>48</v>
      </c>
      <c r="Z63" s="11" t="s">
        <v>48</v>
      </c>
      <c r="AA63" s="11" t="s">
        <v>48</v>
      </c>
      <c r="AB63" s="15">
        <v>502500</v>
      </c>
      <c r="AC63" s="11" t="s">
        <v>40</v>
      </c>
      <c r="AD63" s="11" t="s">
        <v>48</v>
      </c>
      <c r="AE63" s="20">
        <f>V63</f>
        <v>2847500</v>
      </c>
      <c r="AF63" s="11" t="s">
        <v>48</v>
      </c>
      <c r="AG63" s="11" t="s">
        <v>48</v>
      </c>
      <c r="AH63" s="11" t="s">
        <v>54</v>
      </c>
      <c r="AI63" s="11" t="s">
        <v>55</v>
      </c>
      <c r="AJ63" s="11"/>
    </row>
    <row r="64" spans="1:36" ht="48" x14ac:dyDescent="0.25">
      <c r="A64" s="2"/>
      <c r="B64" s="12"/>
      <c r="C64" s="12"/>
      <c r="D64" s="12"/>
      <c r="E64" s="12"/>
      <c r="F64" s="14"/>
      <c r="G64" s="12"/>
      <c r="H64" s="12"/>
      <c r="I64" s="12"/>
      <c r="J64" s="3" t="s">
        <v>107</v>
      </c>
      <c r="K64" s="3" t="s">
        <v>108</v>
      </c>
      <c r="L64" s="3" t="s">
        <v>66</v>
      </c>
      <c r="M64" s="3">
        <v>292000</v>
      </c>
      <c r="N64" s="16"/>
      <c r="O64" s="14"/>
      <c r="P64" s="12"/>
      <c r="Q64" s="12"/>
      <c r="R64" s="12"/>
      <c r="S64" s="12"/>
      <c r="T64" s="16"/>
      <c r="U64" s="16"/>
      <c r="V64" s="16"/>
      <c r="W64" s="12"/>
      <c r="X64" s="12"/>
      <c r="Y64" s="12"/>
      <c r="Z64" s="12"/>
      <c r="AA64" s="12"/>
      <c r="AB64" s="16"/>
      <c r="AC64" s="12"/>
      <c r="AD64" s="12"/>
      <c r="AE64" s="32"/>
      <c r="AF64" s="12"/>
      <c r="AG64" s="12"/>
      <c r="AH64" s="12"/>
      <c r="AI64" s="12"/>
      <c r="AJ64" s="12"/>
    </row>
    <row r="65" spans="1:135" ht="108" x14ac:dyDescent="0.25">
      <c r="A65" s="2"/>
      <c r="B65" s="13"/>
      <c r="C65" s="13"/>
      <c r="D65" s="13"/>
      <c r="E65" s="13"/>
      <c r="F65" s="14"/>
      <c r="G65" s="13"/>
      <c r="H65" s="13"/>
      <c r="I65" s="13"/>
      <c r="J65" s="3" t="s">
        <v>77</v>
      </c>
      <c r="K65" s="3" t="s">
        <v>78</v>
      </c>
      <c r="L65" s="3" t="s">
        <v>68</v>
      </c>
      <c r="M65" s="3">
        <v>29.2</v>
      </c>
      <c r="N65" s="17"/>
      <c r="O65" s="14"/>
      <c r="P65" s="13"/>
      <c r="Q65" s="13"/>
      <c r="R65" s="13"/>
      <c r="S65" s="13"/>
      <c r="T65" s="17"/>
      <c r="U65" s="17"/>
      <c r="V65" s="17"/>
      <c r="W65" s="13"/>
      <c r="X65" s="13"/>
      <c r="Y65" s="13"/>
      <c r="Z65" s="13"/>
      <c r="AA65" s="13"/>
      <c r="AB65" s="17"/>
      <c r="AC65" s="13"/>
      <c r="AD65" s="13"/>
      <c r="AE65" s="21"/>
      <c r="AF65" s="13"/>
      <c r="AG65" s="13"/>
      <c r="AH65" s="13"/>
      <c r="AI65" s="13"/>
      <c r="AJ65" s="13"/>
    </row>
    <row r="66" spans="1:135" ht="111" customHeight="1" x14ac:dyDescent="0.25">
      <c r="A66" s="2"/>
      <c r="B66" s="11" t="s">
        <v>135</v>
      </c>
      <c r="C66" s="11" t="s">
        <v>136</v>
      </c>
      <c r="D66" s="11" t="s">
        <v>72</v>
      </c>
      <c r="E66" s="11" t="s">
        <v>63</v>
      </c>
      <c r="F66" s="14" t="s">
        <v>137</v>
      </c>
      <c r="G66" s="11" t="s">
        <v>106</v>
      </c>
      <c r="H66" s="11" t="s">
        <v>37</v>
      </c>
      <c r="I66" s="11" t="s">
        <v>37</v>
      </c>
      <c r="J66" s="3" t="s">
        <v>83</v>
      </c>
      <c r="K66" s="3" t="s">
        <v>59</v>
      </c>
      <c r="L66" s="3" t="s">
        <v>93</v>
      </c>
      <c r="M66" s="3">
        <v>1</v>
      </c>
      <c r="N66" s="15" t="s">
        <v>46</v>
      </c>
      <c r="O66" s="15" t="s">
        <v>38</v>
      </c>
      <c r="P66" s="11" t="s">
        <v>58</v>
      </c>
      <c r="Q66" s="11" t="s">
        <v>39</v>
      </c>
      <c r="R66" s="11" t="s">
        <v>50</v>
      </c>
      <c r="S66" s="11" t="s">
        <v>47</v>
      </c>
      <c r="T66" s="15">
        <v>1012421.26</v>
      </c>
      <c r="U66" s="15">
        <v>1012421.26</v>
      </c>
      <c r="V66" s="15">
        <f>U66</f>
        <v>1012421.26</v>
      </c>
      <c r="W66" s="11" t="s">
        <v>48</v>
      </c>
      <c r="X66" s="11" t="s">
        <v>48</v>
      </c>
      <c r="Y66" s="11" t="s">
        <v>48</v>
      </c>
      <c r="Z66" s="11" t="s">
        <v>48</v>
      </c>
      <c r="AA66" s="11" t="s">
        <v>48</v>
      </c>
      <c r="AB66" s="15">
        <v>178663.16</v>
      </c>
      <c r="AC66" s="11" t="s">
        <v>40</v>
      </c>
      <c r="AD66" s="11" t="s">
        <v>48</v>
      </c>
      <c r="AE66" s="20">
        <f>V66</f>
        <v>1012421.26</v>
      </c>
      <c r="AF66" s="11" t="s">
        <v>48</v>
      </c>
      <c r="AG66" s="11" t="s">
        <v>48</v>
      </c>
      <c r="AH66" s="11" t="s">
        <v>64</v>
      </c>
      <c r="AI66" s="11" t="s">
        <v>193</v>
      </c>
      <c r="AJ66" s="11"/>
    </row>
    <row r="67" spans="1:135" ht="72" customHeight="1" x14ac:dyDescent="0.25">
      <c r="A67" s="2"/>
      <c r="B67" s="12"/>
      <c r="C67" s="12"/>
      <c r="D67" s="12"/>
      <c r="E67" s="12"/>
      <c r="F67" s="14"/>
      <c r="G67" s="12"/>
      <c r="H67" s="12"/>
      <c r="I67" s="12"/>
      <c r="J67" s="3" t="s">
        <v>107</v>
      </c>
      <c r="K67" s="3" t="s">
        <v>108</v>
      </c>
      <c r="L67" s="3" t="s">
        <v>66</v>
      </c>
      <c r="M67" s="3">
        <v>159833</v>
      </c>
      <c r="N67" s="16"/>
      <c r="O67" s="16"/>
      <c r="P67" s="12"/>
      <c r="Q67" s="12"/>
      <c r="R67" s="12"/>
      <c r="S67" s="12"/>
      <c r="T67" s="16"/>
      <c r="U67" s="16"/>
      <c r="V67" s="16"/>
      <c r="W67" s="12"/>
      <c r="X67" s="12"/>
      <c r="Y67" s="12"/>
      <c r="Z67" s="12"/>
      <c r="AA67" s="12"/>
      <c r="AB67" s="16"/>
      <c r="AC67" s="12"/>
      <c r="AD67" s="12"/>
      <c r="AE67" s="32"/>
      <c r="AF67" s="12"/>
      <c r="AG67" s="12"/>
      <c r="AH67" s="12"/>
      <c r="AI67" s="12"/>
      <c r="AJ67" s="12"/>
    </row>
    <row r="68" spans="1:135" ht="108" x14ac:dyDescent="0.25">
      <c r="A68" s="2"/>
      <c r="B68" s="13"/>
      <c r="C68" s="13"/>
      <c r="D68" s="13"/>
      <c r="E68" s="13"/>
      <c r="F68" s="14"/>
      <c r="G68" s="13"/>
      <c r="H68" s="13"/>
      <c r="I68" s="13"/>
      <c r="J68" s="3" t="s">
        <v>77</v>
      </c>
      <c r="K68" s="3" t="s">
        <v>78</v>
      </c>
      <c r="L68" s="3" t="s">
        <v>68</v>
      </c>
      <c r="M68" s="3">
        <v>25.98</v>
      </c>
      <c r="N68" s="17"/>
      <c r="O68" s="17"/>
      <c r="P68" s="13"/>
      <c r="Q68" s="13"/>
      <c r="R68" s="13"/>
      <c r="S68" s="13"/>
      <c r="T68" s="17"/>
      <c r="U68" s="17"/>
      <c r="V68" s="17"/>
      <c r="W68" s="13"/>
      <c r="X68" s="13"/>
      <c r="Y68" s="13"/>
      <c r="Z68" s="13"/>
      <c r="AA68" s="13"/>
      <c r="AB68" s="17"/>
      <c r="AC68" s="13"/>
      <c r="AD68" s="13"/>
      <c r="AE68" s="21"/>
      <c r="AF68" s="13"/>
      <c r="AG68" s="13"/>
      <c r="AH68" s="13"/>
      <c r="AI68" s="13"/>
      <c r="AJ68" s="13"/>
    </row>
    <row r="69" spans="1:135" ht="72" customHeight="1" x14ac:dyDescent="0.25">
      <c r="A69" s="2"/>
      <c r="B69" s="15" t="s">
        <v>138</v>
      </c>
      <c r="C69" s="15" t="s">
        <v>139</v>
      </c>
      <c r="D69" s="15" t="s">
        <v>72</v>
      </c>
      <c r="E69" s="15" t="s">
        <v>63</v>
      </c>
      <c r="F69" s="14" t="s">
        <v>140</v>
      </c>
      <c r="G69" s="15" t="s">
        <v>106</v>
      </c>
      <c r="H69" s="15" t="s">
        <v>37</v>
      </c>
      <c r="I69" s="15" t="s">
        <v>37</v>
      </c>
      <c r="J69" s="3" t="s">
        <v>83</v>
      </c>
      <c r="K69" s="3" t="s">
        <v>59</v>
      </c>
      <c r="L69" s="3" t="s">
        <v>93</v>
      </c>
      <c r="M69" s="3">
        <v>1</v>
      </c>
      <c r="N69" s="15" t="s">
        <v>46</v>
      </c>
      <c r="O69" s="14" t="s">
        <v>44</v>
      </c>
      <c r="P69" s="11" t="s">
        <v>58</v>
      </c>
      <c r="Q69" s="11" t="s">
        <v>39</v>
      </c>
      <c r="R69" s="11" t="s">
        <v>50</v>
      </c>
      <c r="S69" s="11" t="s">
        <v>47</v>
      </c>
      <c r="T69" s="20">
        <f>U69+U72+U77</f>
        <v>842673</v>
      </c>
      <c r="U69" s="15">
        <v>68000</v>
      </c>
      <c r="V69" s="15">
        <f>U69</f>
        <v>68000</v>
      </c>
      <c r="W69" s="11" t="s">
        <v>48</v>
      </c>
      <c r="X69" s="11" t="s">
        <v>48</v>
      </c>
      <c r="Y69" s="11" t="s">
        <v>48</v>
      </c>
      <c r="Z69" s="11" t="s">
        <v>48</v>
      </c>
      <c r="AA69" s="11" t="s">
        <v>48</v>
      </c>
      <c r="AB69" s="15">
        <v>12000</v>
      </c>
      <c r="AC69" s="11" t="s">
        <v>40</v>
      </c>
      <c r="AD69" s="11" t="s">
        <v>48</v>
      </c>
      <c r="AE69" s="20">
        <f>U69</f>
        <v>68000</v>
      </c>
      <c r="AF69" s="11" t="s">
        <v>48</v>
      </c>
      <c r="AG69" s="11" t="s">
        <v>48</v>
      </c>
      <c r="AH69" s="11" t="s">
        <v>55</v>
      </c>
      <c r="AI69" s="11" t="s">
        <v>67</v>
      </c>
      <c r="AJ69" s="15"/>
    </row>
    <row r="70" spans="1:135" ht="48" x14ac:dyDescent="0.25">
      <c r="A70" s="2"/>
      <c r="B70" s="16"/>
      <c r="C70" s="16"/>
      <c r="D70" s="16"/>
      <c r="E70" s="16"/>
      <c r="F70" s="14"/>
      <c r="G70" s="16"/>
      <c r="H70" s="16"/>
      <c r="I70" s="16"/>
      <c r="J70" s="3" t="s">
        <v>107</v>
      </c>
      <c r="K70" s="3" t="s">
        <v>108</v>
      </c>
      <c r="L70" s="3" t="s">
        <v>66</v>
      </c>
      <c r="M70" s="3">
        <v>21100</v>
      </c>
      <c r="N70" s="16"/>
      <c r="O70" s="14"/>
      <c r="P70" s="12"/>
      <c r="Q70" s="12"/>
      <c r="R70" s="12"/>
      <c r="S70" s="12"/>
      <c r="T70" s="32"/>
      <c r="U70" s="16"/>
      <c r="V70" s="16"/>
      <c r="W70" s="12"/>
      <c r="X70" s="12"/>
      <c r="Y70" s="12"/>
      <c r="Z70" s="12"/>
      <c r="AA70" s="12"/>
      <c r="AB70" s="16"/>
      <c r="AC70" s="12"/>
      <c r="AD70" s="12"/>
      <c r="AE70" s="32"/>
      <c r="AF70" s="12"/>
      <c r="AG70" s="12"/>
      <c r="AH70" s="12"/>
      <c r="AI70" s="12"/>
      <c r="AJ70" s="16"/>
    </row>
    <row r="71" spans="1:135" ht="108" x14ac:dyDescent="0.25">
      <c r="A71" s="2"/>
      <c r="B71" s="16"/>
      <c r="C71" s="16"/>
      <c r="D71" s="16"/>
      <c r="E71" s="16"/>
      <c r="F71" s="14"/>
      <c r="G71" s="16"/>
      <c r="H71" s="16"/>
      <c r="I71" s="16"/>
      <c r="J71" s="3" t="s">
        <v>77</v>
      </c>
      <c r="K71" s="3" t="s">
        <v>78</v>
      </c>
      <c r="L71" s="3" t="s">
        <v>68</v>
      </c>
      <c r="M71" s="3">
        <v>2.11</v>
      </c>
      <c r="N71" s="17"/>
      <c r="O71" s="14"/>
      <c r="P71" s="12"/>
      <c r="Q71" s="12"/>
      <c r="R71" s="12"/>
      <c r="S71" s="12"/>
      <c r="T71" s="32"/>
      <c r="U71" s="17"/>
      <c r="V71" s="17"/>
      <c r="W71" s="12"/>
      <c r="X71" s="12"/>
      <c r="Y71" s="12"/>
      <c r="Z71" s="12"/>
      <c r="AA71" s="12"/>
      <c r="AB71" s="17"/>
      <c r="AC71" s="12"/>
      <c r="AD71" s="12"/>
      <c r="AE71" s="21"/>
      <c r="AF71" s="12"/>
      <c r="AG71" s="12"/>
      <c r="AH71" s="12"/>
      <c r="AI71" s="12"/>
      <c r="AJ71" s="16"/>
    </row>
    <row r="72" spans="1:135" ht="72" customHeight="1" x14ac:dyDescent="0.25">
      <c r="A72" s="2"/>
      <c r="B72" s="16"/>
      <c r="C72" s="16"/>
      <c r="D72" s="16"/>
      <c r="E72" s="16"/>
      <c r="F72" s="14" t="s">
        <v>141</v>
      </c>
      <c r="G72" s="16"/>
      <c r="H72" s="16"/>
      <c r="I72" s="16"/>
      <c r="J72" s="3" t="s">
        <v>83</v>
      </c>
      <c r="K72" s="3" t="s">
        <v>59</v>
      </c>
      <c r="L72" s="3" t="s">
        <v>93</v>
      </c>
      <c r="M72" s="3">
        <v>1</v>
      </c>
      <c r="N72" s="15" t="s">
        <v>46</v>
      </c>
      <c r="O72" s="14" t="s">
        <v>44</v>
      </c>
      <c r="P72" s="12" t="s">
        <v>58</v>
      </c>
      <c r="Q72" s="12" t="s">
        <v>39</v>
      </c>
      <c r="R72" s="12" t="s">
        <v>50</v>
      </c>
      <c r="S72" s="12" t="s">
        <v>47</v>
      </c>
      <c r="T72" s="32"/>
      <c r="U72" s="15">
        <v>477173</v>
      </c>
      <c r="V72" s="14">
        <f>U72</f>
        <v>477173</v>
      </c>
      <c r="W72" s="12" t="s">
        <v>48</v>
      </c>
      <c r="X72" s="12" t="s">
        <v>48</v>
      </c>
      <c r="Y72" s="12" t="s">
        <v>48</v>
      </c>
      <c r="Z72" s="12" t="s">
        <v>48</v>
      </c>
      <c r="AA72" s="12" t="s">
        <v>48</v>
      </c>
      <c r="AB72" s="14">
        <v>84207</v>
      </c>
      <c r="AC72" s="12" t="s">
        <v>40</v>
      </c>
      <c r="AD72" s="12" t="s">
        <v>48</v>
      </c>
      <c r="AE72" s="31">
        <f>U72</f>
        <v>477173</v>
      </c>
      <c r="AF72" s="12" t="s">
        <v>48</v>
      </c>
      <c r="AG72" s="12" t="s">
        <v>48</v>
      </c>
      <c r="AH72" s="12"/>
      <c r="AI72" s="12"/>
      <c r="AJ72" s="16"/>
    </row>
    <row r="73" spans="1:135" ht="48" x14ac:dyDescent="0.25">
      <c r="A73" s="2"/>
      <c r="B73" s="16"/>
      <c r="C73" s="16"/>
      <c r="D73" s="16"/>
      <c r="E73" s="16"/>
      <c r="F73" s="14"/>
      <c r="G73" s="16"/>
      <c r="H73" s="16"/>
      <c r="I73" s="16"/>
      <c r="J73" s="3" t="s">
        <v>107</v>
      </c>
      <c r="K73" s="3" t="s">
        <v>108</v>
      </c>
      <c r="L73" s="3" t="s">
        <v>66</v>
      </c>
      <c r="M73" s="3">
        <v>16000</v>
      </c>
      <c r="N73" s="16"/>
      <c r="O73" s="14"/>
      <c r="P73" s="12"/>
      <c r="Q73" s="12"/>
      <c r="R73" s="12"/>
      <c r="S73" s="12"/>
      <c r="T73" s="32"/>
      <c r="U73" s="16"/>
      <c r="V73" s="14"/>
      <c r="W73" s="12"/>
      <c r="X73" s="12"/>
      <c r="Y73" s="12"/>
      <c r="Z73" s="12"/>
      <c r="AA73" s="12"/>
      <c r="AB73" s="14"/>
      <c r="AC73" s="12"/>
      <c r="AD73" s="12"/>
      <c r="AE73" s="31"/>
      <c r="AF73" s="12"/>
      <c r="AG73" s="12"/>
      <c r="AH73" s="12"/>
      <c r="AI73" s="12"/>
      <c r="AJ73" s="16"/>
    </row>
    <row r="74" spans="1:135" ht="108" customHeight="1" x14ac:dyDescent="0.25">
      <c r="A74" s="2"/>
      <c r="B74" s="16"/>
      <c r="C74" s="16"/>
      <c r="D74" s="16"/>
      <c r="E74" s="16"/>
      <c r="F74" s="14"/>
      <c r="G74" s="16"/>
      <c r="H74" s="16"/>
      <c r="I74" s="16"/>
      <c r="J74" s="15" t="s">
        <v>77</v>
      </c>
      <c r="K74" s="15" t="s">
        <v>78</v>
      </c>
      <c r="L74" s="15" t="s">
        <v>68</v>
      </c>
      <c r="M74" s="15">
        <v>1.6</v>
      </c>
      <c r="N74" s="16"/>
      <c r="O74" s="14"/>
      <c r="P74" s="12"/>
      <c r="Q74" s="12"/>
      <c r="R74" s="12"/>
      <c r="S74" s="12"/>
      <c r="T74" s="32"/>
      <c r="U74" s="16"/>
      <c r="V74" s="14"/>
      <c r="W74" s="12"/>
      <c r="X74" s="12"/>
      <c r="Y74" s="12"/>
      <c r="Z74" s="12"/>
      <c r="AA74" s="12"/>
      <c r="AB74" s="14"/>
      <c r="AC74" s="12"/>
      <c r="AD74" s="12"/>
      <c r="AE74" s="31"/>
      <c r="AF74" s="12"/>
      <c r="AG74" s="12"/>
      <c r="AH74" s="12"/>
      <c r="AI74" s="12"/>
      <c r="AJ74" s="16"/>
    </row>
    <row r="75" spans="1:135" x14ac:dyDescent="0.25">
      <c r="A75" s="2"/>
      <c r="B75" s="16"/>
      <c r="C75" s="16"/>
      <c r="D75" s="16"/>
      <c r="E75" s="16"/>
      <c r="F75" s="14"/>
      <c r="G75" s="16"/>
      <c r="H75" s="16"/>
      <c r="I75" s="16"/>
      <c r="J75" s="16"/>
      <c r="K75" s="16"/>
      <c r="L75" s="16"/>
      <c r="M75" s="16"/>
      <c r="N75" s="16"/>
      <c r="O75" s="14"/>
      <c r="P75" s="12"/>
      <c r="Q75" s="12"/>
      <c r="R75" s="12"/>
      <c r="S75" s="12"/>
      <c r="T75" s="32"/>
      <c r="U75" s="16"/>
      <c r="V75" s="14"/>
      <c r="W75" s="12"/>
      <c r="X75" s="12"/>
      <c r="Y75" s="12"/>
      <c r="Z75" s="12"/>
      <c r="AA75" s="12"/>
      <c r="AB75" s="14"/>
      <c r="AC75" s="12"/>
      <c r="AD75" s="12"/>
      <c r="AE75" s="31"/>
      <c r="AF75" s="12"/>
      <c r="AG75" s="12"/>
      <c r="AH75" s="12"/>
      <c r="AI75" s="12"/>
      <c r="AJ75" s="16"/>
    </row>
    <row r="76" spans="1:135" x14ac:dyDescent="0.25">
      <c r="A76" s="2"/>
      <c r="B76" s="16"/>
      <c r="C76" s="16"/>
      <c r="D76" s="16"/>
      <c r="E76" s="16"/>
      <c r="F76" s="14"/>
      <c r="G76" s="16"/>
      <c r="H76" s="16"/>
      <c r="I76" s="16"/>
      <c r="J76" s="17"/>
      <c r="K76" s="17"/>
      <c r="L76" s="17"/>
      <c r="M76" s="17"/>
      <c r="N76" s="17"/>
      <c r="O76" s="14"/>
      <c r="P76" s="12"/>
      <c r="Q76" s="12"/>
      <c r="R76" s="12"/>
      <c r="S76" s="12"/>
      <c r="T76" s="32"/>
      <c r="U76" s="17"/>
      <c r="V76" s="14"/>
      <c r="W76" s="12"/>
      <c r="X76" s="12"/>
      <c r="Y76" s="12"/>
      <c r="Z76" s="12"/>
      <c r="AA76" s="12"/>
      <c r="AB76" s="14"/>
      <c r="AC76" s="12"/>
      <c r="AD76" s="12"/>
      <c r="AE76" s="31"/>
      <c r="AF76" s="12"/>
      <c r="AG76" s="12"/>
      <c r="AH76" s="12"/>
      <c r="AI76" s="12"/>
      <c r="AJ76" s="16"/>
    </row>
    <row r="77" spans="1:135" ht="60" x14ac:dyDescent="0.25">
      <c r="A77" s="2"/>
      <c r="B77" s="16"/>
      <c r="C77" s="16"/>
      <c r="D77" s="16"/>
      <c r="E77" s="16"/>
      <c r="F77" s="15" t="s">
        <v>142</v>
      </c>
      <c r="G77" s="16"/>
      <c r="H77" s="16"/>
      <c r="I77" s="16"/>
      <c r="J77" s="3" t="s">
        <v>83</v>
      </c>
      <c r="K77" s="3" t="s">
        <v>59</v>
      </c>
      <c r="L77" s="3" t="s">
        <v>93</v>
      </c>
      <c r="M77" s="3">
        <v>1</v>
      </c>
      <c r="N77" s="15" t="s">
        <v>46</v>
      </c>
      <c r="O77" s="15" t="s">
        <v>45</v>
      </c>
      <c r="P77" s="12" t="s">
        <v>58</v>
      </c>
      <c r="Q77" s="12" t="s">
        <v>39</v>
      </c>
      <c r="R77" s="12" t="s">
        <v>50</v>
      </c>
      <c r="S77" s="12" t="s">
        <v>47</v>
      </c>
      <c r="T77" s="32"/>
      <c r="U77" s="20">
        <v>297500</v>
      </c>
      <c r="V77" s="20">
        <f>U77</f>
        <v>297500</v>
      </c>
      <c r="W77" s="12" t="s">
        <v>48</v>
      </c>
      <c r="X77" s="12" t="s">
        <v>48</v>
      </c>
      <c r="Y77" s="12" t="s">
        <v>48</v>
      </c>
      <c r="Z77" s="12" t="s">
        <v>48</v>
      </c>
      <c r="AA77" s="12" t="s">
        <v>48</v>
      </c>
      <c r="AB77" s="20">
        <v>52500</v>
      </c>
      <c r="AC77" s="12" t="s">
        <v>40</v>
      </c>
      <c r="AD77" s="12" t="s">
        <v>48</v>
      </c>
      <c r="AE77" s="33">
        <f>U77</f>
        <v>297500</v>
      </c>
      <c r="AF77" s="12" t="s">
        <v>48</v>
      </c>
      <c r="AG77" s="12" t="s">
        <v>48</v>
      </c>
      <c r="AH77" s="12"/>
      <c r="AI77" s="12"/>
      <c r="AJ77" s="16"/>
    </row>
    <row r="78" spans="1:135" s="10" customFormat="1" ht="48" x14ac:dyDescent="0.25">
      <c r="A78" s="7"/>
      <c r="B78" s="16"/>
      <c r="C78" s="16"/>
      <c r="D78" s="16"/>
      <c r="E78" s="16"/>
      <c r="F78" s="16"/>
      <c r="G78" s="16"/>
      <c r="H78" s="16"/>
      <c r="I78" s="16"/>
      <c r="J78" s="3" t="s">
        <v>107</v>
      </c>
      <c r="K78" s="3" t="s">
        <v>108</v>
      </c>
      <c r="L78" s="3" t="s">
        <v>66</v>
      </c>
      <c r="M78" s="3">
        <v>7650</v>
      </c>
      <c r="N78" s="16"/>
      <c r="O78" s="16"/>
      <c r="P78" s="12"/>
      <c r="Q78" s="12"/>
      <c r="R78" s="12"/>
      <c r="S78" s="12"/>
      <c r="T78" s="32"/>
      <c r="U78" s="32"/>
      <c r="V78" s="32"/>
      <c r="W78" s="12"/>
      <c r="X78" s="12"/>
      <c r="Y78" s="12"/>
      <c r="Z78" s="12"/>
      <c r="AA78" s="12"/>
      <c r="AB78" s="32"/>
      <c r="AC78" s="12"/>
      <c r="AD78" s="12"/>
      <c r="AE78" s="16"/>
      <c r="AF78" s="12"/>
      <c r="AG78" s="12"/>
      <c r="AH78" s="12"/>
      <c r="AI78" s="12"/>
      <c r="AJ78" s="16"/>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row>
    <row r="79" spans="1:135" s="10" customFormat="1" ht="108" x14ac:dyDescent="0.25">
      <c r="A79" s="7"/>
      <c r="B79" s="17"/>
      <c r="C79" s="17"/>
      <c r="D79" s="17"/>
      <c r="E79" s="17"/>
      <c r="F79" s="17"/>
      <c r="G79" s="17"/>
      <c r="H79" s="17"/>
      <c r="I79" s="17"/>
      <c r="J79" s="3" t="s">
        <v>77</v>
      </c>
      <c r="K79" s="3" t="s">
        <v>78</v>
      </c>
      <c r="L79" s="3" t="s">
        <v>68</v>
      </c>
      <c r="M79" s="3">
        <v>0.76500000000000001</v>
      </c>
      <c r="N79" s="17"/>
      <c r="O79" s="17"/>
      <c r="P79" s="13"/>
      <c r="Q79" s="13"/>
      <c r="R79" s="13"/>
      <c r="S79" s="13"/>
      <c r="T79" s="21"/>
      <c r="U79" s="21"/>
      <c r="V79" s="21"/>
      <c r="W79" s="13"/>
      <c r="X79" s="13"/>
      <c r="Y79" s="13"/>
      <c r="Z79" s="13"/>
      <c r="AA79" s="13"/>
      <c r="AB79" s="21"/>
      <c r="AC79" s="13"/>
      <c r="AD79" s="13"/>
      <c r="AE79" s="17"/>
      <c r="AF79" s="13"/>
      <c r="AG79" s="13"/>
      <c r="AH79" s="13"/>
      <c r="AI79" s="13"/>
      <c r="AJ79" s="17"/>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row>
    <row r="80" spans="1:135" ht="72" customHeight="1" x14ac:dyDescent="0.25">
      <c r="A80" s="2"/>
      <c r="B80" s="15" t="s">
        <v>143</v>
      </c>
      <c r="C80" s="15" t="s">
        <v>144</v>
      </c>
      <c r="D80" s="15" t="s">
        <v>72</v>
      </c>
      <c r="E80" s="15" t="s">
        <v>63</v>
      </c>
      <c r="F80" s="14" t="s">
        <v>145</v>
      </c>
      <c r="G80" s="15" t="s">
        <v>106</v>
      </c>
      <c r="H80" s="15" t="s">
        <v>37</v>
      </c>
      <c r="I80" s="15" t="s">
        <v>37</v>
      </c>
      <c r="J80" s="3" t="s">
        <v>83</v>
      </c>
      <c r="K80" s="3" t="s">
        <v>59</v>
      </c>
      <c r="L80" s="3" t="s">
        <v>93</v>
      </c>
      <c r="M80" s="3">
        <v>1</v>
      </c>
      <c r="N80" s="15" t="s">
        <v>46</v>
      </c>
      <c r="O80" s="14" t="s">
        <v>45</v>
      </c>
      <c r="P80" s="15" t="s">
        <v>58</v>
      </c>
      <c r="Q80" s="15" t="s">
        <v>39</v>
      </c>
      <c r="R80" s="15" t="s">
        <v>50</v>
      </c>
      <c r="S80" s="15" t="s">
        <v>47</v>
      </c>
      <c r="T80" s="15">
        <f>U80</f>
        <v>399500</v>
      </c>
      <c r="U80" s="15">
        <v>399500</v>
      </c>
      <c r="V80" s="15">
        <f>U80</f>
        <v>399500</v>
      </c>
      <c r="W80" s="15" t="s">
        <v>48</v>
      </c>
      <c r="X80" s="15" t="s">
        <v>48</v>
      </c>
      <c r="Y80" s="15" t="s">
        <v>48</v>
      </c>
      <c r="Z80" s="15" t="s">
        <v>48</v>
      </c>
      <c r="AA80" s="15" t="s">
        <v>48</v>
      </c>
      <c r="AB80" s="15">
        <v>70500</v>
      </c>
      <c r="AC80" s="15" t="s">
        <v>40</v>
      </c>
      <c r="AD80" s="15" t="s">
        <v>48</v>
      </c>
      <c r="AE80" s="20">
        <f>V80</f>
        <v>399500</v>
      </c>
      <c r="AF80" s="15" t="s">
        <v>48</v>
      </c>
      <c r="AG80" s="15" t="s">
        <v>48</v>
      </c>
      <c r="AH80" s="15" t="s">
        <v>146</v>
      </c>
      <c r="AI80" s="11" t="s">
        <v>147</v>
      </c>
      <c r="AJ80" s="15"/>
    </row>
    <row r="81" spans="1:175" ht="48" x14ac:dyDescent="0.25">
      <c r="A81" s="2"/>
      <c r="B81" s="16"/>
      <c r="C81" s="16"/>
      <c r="D81" s="16"/>
      <c r="E81" s="16"/>
      <c r="F81" s="14"/>
      <c r="G81" s="16"/>
      <c r="H81" s="16"/>
      <c r="I81" s="16"/>
      <c r="J81" s="3" t="s">
        <v>107</v>
      </c>
      <c r="K81" s="3" t="s">
        <v>108</v>
      </c>
      <c r="L81" s="3" t="s">
        <v>66</v>
      </c>
      <c r="M81" s="3">
        <v>81600</v>
      </c>
      <c r="N81" s="16"/>
      <c r="O81" s="14"/>
      <c r="P81" s="16"/>
      <c r="Q81" s="16"/>
      <c r="R81" s="16"/>
      <c r="S81" s="16"/>
      <c r="T81" s="16"/>
      <c r="U81" s="16"/>
      <c r="V81" s="16"/>
      <c r="W81" s="16"/>
      <c r="X81" s="16"/>
      <c r="Y81" s="16"/>
      <c r="Z81" s="16"/>
      <c r="AA81" s="16"/>
      <c r="AB81" s="16"/>
      <c r="AC81" s="16"/>
      <c r="AD81" s="16"/>
      <c r="AE81" s="32"/>
      <c r="AF81" s="16"/>
      <c r="AG81" s="16"/>
      <c r="AH81" s="16"/>
      <c r="AI81" s="12"/>
      <c r="AJ81" s="16"/>
    </row>
    <row r="82" spans="1:175" ht="108" x14ac:dyDescent="0.25">
      <c r="A82" s="2"/>
      <c r="B82" s="17"/>
      <c r="C82" s="17"/>
      <c r="D82" s="17"/>
      <c r="E82" s="17"/>
      <c r="F82" s="14"/>
      <c r="G82" s="17"/>
      <c r="H82" s="17"/>
      <c r="I82" s="17"/>
      <c r="J82" s="3" t="s">
        <v>77</v>
      </c>
      <c r="K82" s="3" t="s">
        <v>78</v>
      </c>
      <c r="L82" s="3" t="s">
        <v>68</v>
      </c>
      <c r="M82" s="3">
        <v>8.16</v>
      </c>
      <c r="N82" s="17"/>
      <c r="O82" s="14"/>
      <c r="P82" s="17"/>
      <c r="Q82" s="17"/>
      <c r="R82" s="17"/>
      <c r="S82" s="17"/>
      <c r="T82" s="17"/>
      <c r="U82" s="17"/>
      <c r="V82" s="17"/>
      <c r="W82" s="17"/>
      <c r="X82" s="17"/>
      <c r="Y82" s="17"/>
      <c r="Z82" s="17"/>
      <c r="AA82" s="17"/>
      <c r="AB82" s="17"/>
      <c r="AC82" s="17"/>
      <c r="AD82" s="17"/>
      <c r="AE82" s="21"/>
      <c r="AF82" s="17"/>
      <c r="AG82" s="17"/>
      <c r="AH82" s="17"/>
      <c r="AI82" s="13"/>
      <c r="AJ82" s="17"/>
    </row>
    <row r="83" spans="1:175" ht="111" customHeight="1" x14ac:dyDescent="0.25">
      <c r="A83" s="2"/>
      <c r="B83" s="15" t="s">
        <v>148</v>
      </c>
      <c r="C83" s="15" t="s">
        <v>149</v>
      </c>
      <c r="D83" s="15" t="s">
        <v>72</v>
      </c>
      <c r="E83" s="15" t="s">
        <v>63</v>
      </c>
      <c r="F83" s="14" t="s">
        <v>150</v>
      </c>
      <c r="G83" s="15" t="s">
        <v>106</v>
      </c>
      <c r="H83" s="15" t="s">
        <v>37</v>
      </c>
      <c r="I83" s="15" t="s">
        <v>37</v>
      </c>
      <c r="J83" s="3" t="s">
        <v>83</v>
      </c>
      <c r="K83" s="3" t="s">
        <v>59</v>
      </c>
      <c r="L83" s="3" t="s">
        <v>93</v>
      </c>
      <c r="M83" s="3">
        <v>1</v>
      </c>
      <c r="N83" s="15" t="s">
        <v>46</v>
      </c>
      <c r="O83" s="15" t="s">
        <v>43</v>
      </c>
      <c r="P83" s="15" t="s">
        <v>58</v>
      </c>
      <c r="Q83" s="15" t="s">
        <v>39</v>
      </c>
      <c r="R83" s="15" t="s">
        <v>50</v>
      </c>
      <c r="S83" s="15" t="s">
        <v>47</v>
      </c>
      <c r="T83" s="15">
        <f>U83</f>
        <v>137173</v>
      </c>
      <c r="U83" s="15">
        <v>137173</v>
      </c>
      <c r="V83" s="15">
        <f>U83</f>
        <v>137173</v>
      </c>
      <c r="W83" s="15" t="s">
        <v>48</v>
      </c>
      <c r="X83" s="15" t="s">
        <v>48</v>
      </c>
      <c r="Y83" s="15" t="s">
        <v>48</v>
      </c>
      <c r="Z83" s="15" t="s">
        <v>48</v>
      </c>
      <c r="AA83" s="15" t="s">
        <v>48</v>
      </c>
      <c r="AB83" s="15">
        <v>24207</v>
      </c>
      <c r="AC83" s="15" t="s">
        <v>40</v>
      </c>
      <c r="AD83" s="15" t="s">
        <v>48</v>
      </c>
      <c r="AE83" s="20">
        <f>V83</f>
        <v>137173</v>
      </c>
      <c r="AF83" s="15" t="s">
        <v>48</v>
      </c>
      <c r="AG83" s="15" t="s">
        <v>48</v>
      </c>
      <c r="AH83" s="15" t="s">
        <v>99</v>
      </c>
      <c r="AI83" s="11" t="s">
        <v>88</v>
      </c>
      <c r="AJ83" s="15"/>
    </row>
    <row r="84" spans="1:175" ht="72" customHeight="1" x14ac:dyDescent="0.25">
      <c r="A84" s="2"/>
      <c r="B84" s="16"/>
      <c r="C84" s="16"/>
      <c r="D84" s="16"/>
      <c r="E84" s="16"/>
      <c r="F84" s="14"/>
      <c r="G84" s="16"/>
      <c r="H84" s="16"/>
      <c r="I84" s="16"/>
      <c r="J84" s="3" t="s">
        <v>107</v>
      </c>
      <c r="K84" s="3" t="s">
        <v>108</v>
      </c>
      <c r="L84" s="3" t="s">
        <v>66</v>
      </c>
      <c r="M84" s="3">
        <v>275274</v>
      </c>
      <c r="N84" s="16"/>
      <c r="O84" s="16"/>
      <c r="P84" s="16"/>
      <c r="Q84" s="16"/>
      <c r="R84" s="16"/>
      <c r="S84" s="16"/>
      <c r="T84" s="16"/>
      <c r="U84" s="16"/>
      <c r="V84" s="16"/>
      <c r="W84" s="16"/>
      <c r="X84" s="16"/>
      <c r="Y84" s="16"/>
      <c r="Z84" s="16"/>
      <c r="AA84" s="16"/>
      <c r="AB84" s="16"/>
      <c r="AC84" s="16"/>
      <c r="AD84" s="16"/>
      <c r="AE84" s="32"/>
      <c r="AF84" s="16"/>
      <c r="AG84" s="16"/>
      <c r="AH84" s="16"/>
      <c r="AI84" s="12"/>
      <c r="AJ84" s="16"/>
    </row>
    <row r="85" spans="1:175" ht="108" x14ac:dyDescent="0.25">
      <c r="A85" s="2"/>
      <c r="B85" s="17"/>
      <c r="C85" s="17"/>
      <c r="D85" s="17"/>
      <c r="E85" s="17"/>
      <c r="F85" s="14"/>
      <c r="G85" s="17"/>
      <c r="H85" s="17"/>
      <c r="I85" s="17"/>
      <c r="J85" s="3" t="s">
        <v>77</v>
      </c>
      <c r="K85" s="3" t="s">
        <v>78</v>
      </c>
      <c r="L85" s="3" t="s">
        <v>68</v>
      </c>
      <c r="M85" s="3">
        <v>27.572399999999998</v>
      </c>
      <c r="N85" s="17"/>
      <c r="O85" s="17"/>
      <c r="P85" s="17"/>
      <c r="Q85" s="17"/>
      <c r="R85" s="17"/>
      <c r="S85" s="17"/>
      <c r="T85" s="17"/>
      <c r="U85" s="17"/>
      <c r="V85" s="17"/>
      <c r="W85" s="17"/>
      <c r="X85" s="17"/>
      <c r="Y85" s="17"/>
      <c r="Z85" s="17"/>
      <c r="AA85" s="17"/>
      <c r="AB85" s="17"/>
      <c r="AC85" s="17"/>
      <c r="AD85" s="17"/>
      <c r="AE85" s="21"/>
      <c r="AF85" s="17"/>
      <c r="AG85" s="17"/>
      <c r="AH85" s="17"/>
      <c r="AI85" s="13"/>
      <c r="AJ85" s="17"/>
    </row>
    <row r="86" spans="1:175" ht="72" customHeight="1" x14ac:dyDescent="0.25">
      <c r="A86" s="2"/>
      <c r="B86" s="15" t="s">
        <v>151</v>
      </c>
      <c r="C86" s="15" t="s">
        <v>152</v>
      </c>
      <c r="D86" s="15" t="s">
        <v>72</v>
      </c>
      <c r="E86" s="15" t="s">
        <v>63</v>
      </c>
      <c r="F86" s="14" t="s">
        <v>153</v>
      </c>
      <c r="G86" s="15" t="s">
        <v>106</v>
      </c>
      <c r="H86" s="15" t="s">
        <v>37</v>
      </c>
      <c r="I86" s="15" t="s">
        <v>37</v>
      </c>
      <c r="J86" s="3" t="s">
        <v>83</v>
      </c>
      <c r="K86" s="3" t="s">
        <v>59</v>
      </c>
      <c r="L86" s="3" t="s">
        <v>93</v>
      </c>
      <c r="M86" s="3">
        <v>1</v>
      </c>
      <c r="N86" s="15" t="s">
        <v>46</v>
      </c>
      <c r="O86" s="14" t="s">
        <v>42</v>
      </c>
      <c r="P86" s="15" t="s">
        <v>58</v>
      </c>
      <c r="Q86" s="15" t="s">
        <v>39</v>
      </c>
      <c r="R86" s="15" t="s">
        <v>50</v>
      </c>
      <c r="S86" s="15" t="s">
        <v>47</v>
      </c>
      <c r="T86" s="33">
        <f>U86</f>
        <v>2503362.9</v>
      </c>
      <c r="U86" s="20">
        <v>2503362.9</v>
      </c>
      <c r="V86" s="20">
        <f>U86</f>
        <v>2503362.9</v>
      </c>
      <c r="W86" s="15" t="s">
        <v>48</v>
      </c>
      <c r="X86" s="15" t="s">
        <v>48</v>
      </c>
      <c r="Y86" s="15" t="s">
        <v>48</v>
      </c>
      <c r="Z86" s="15" t="s">
        <v>48</v>
      </c>
      <c r="AA86" s="15" t="s">
        <v>48</v>
      </c>
      <c r="AB86" s="15">
        <v>441769.92</v>
      </c>
      <c r="AC86" s="15" t="s">
        <v>40</v>
      </c>
      <c r="AD86" s="15" t="s">
        <v>48</v>
      </c>
      <c r="AE86" s="20">
        <f>U86</f>
        <v>2503362.9</v>
      </c>
      <c r="AF86" s="15" t="s">
        <v>48</v>
      </c>
      <c r="AG86" s="15" t="s">
        <v>48</v>
      </c>
      <c r="AH86" s="14" t="s">
        <v>88</v>
      </c>
      <c r="AI86" s="30" t="s">
        <v>192</v>
      </c>
      <c r="AJ86" s="14"/>
    </row>
    <row r="87" spans="1:175" ht="48" x14ac:dyDescent="0.25">
      <c r="A87" s="2"/>
      <c r="B87" s="16"/>
      <c r="C87" s="16"/>
      <c r="D87" s="16"/>
      <c r="E87" s="16"/>
      <c r="F87" s="14"/>
      <c r="G87" s="16"/>
      <c r="H87" s="16"/>
      <c r="I87" s="16"/>
      <c r="J87" s="3" t="s">
        <v>107</v>
      </c>
      <c r="K87" s="3" t="s">
        <v>108</v>
      </c>
      <c r="L87" s="3" t="s">
        <v>66</v>
      </c>
      <c r="M87" s="3">
        <v>252918</v>
      </c>
      <c r="N87" s="16"/>
      <c r="O87" s="14"/>
      <c r="P87" s="16"/>
      <c r="Q87" s="16"/>
      <c r="R87" s="16"/>
      <c r="S87" s="16"/>
      <c r="T87" s="16"/>
      <c r="U87" s="32"/>
      <c r="V87" s="32"/>
      <c r="W87" s="16"/>
      <c r="X87" s="16"/>
      <c r="Y87" s="16"/>
      <c r="Z87" s="16"/>
      <c r="AA87" s="16"/>
      <c r="AB87" s="16"/>
      <c r="AC87" s="16"/>
      <c r="AD87" s="16"/>
      <c r="AE87" s="32"/>
      <c r="AF87" s="16"/>
      <c r="AG87" s="16"/>
      <c r="AH87" s="14"/>
      <c r="AI87" s="30"/>
      <c r="AJ87" s="14"/>
    </row>
    <row r="88" spans="1:175" ht="108" x14ac:dyDescent="0.25">
      <c r="A88" s="2"/>
      <c r="B88" s="17"/>
      <c r="C88" s="17"/>
      <c r="D88" s="17"/>
      <c r="E88" s="17"/>
      <c r="F88" s="14"/>
      <c r="G88" s="17"/>
      <c r="H88" s="17"/>
      <c r="I88" s="17"/>
      <c r="J88" s="3" t="s">
        <v>77</v>
      </c>
      <c r="K88" s="3" t="s">
        <v>78</v>
      </c>
      <c r="L88" s="3" t="s">
        <v>68</v>
      </c>
      <c r="M88" s="3">
        <v>25.29</v>
      </c>
      <c r="N88" s="17"/>
      <c r="O88" s="14"/>
      <c r="P88" s="17"/>
      <c r="Q88" s="17"/>
      <c r="R88" s="17"/>
      <c r="S88" s="17"/>
      <c r="T88" s="17"/>
      <c r="U88" s="21"/>
      <c r="V88" s="21"/>
      <c r="W88" s="17"/>
      <c r="X88" s="17"/>
      <c r="Y88" s="17"/>
      <c r="Z88" s="17"/>
      <c r="AA88" s="17"/>
      <c r="AB88" s="17"/>
      <c r="AC88" s="17"/>
      <c r="AD88" s="17"/>
      <c r="AE88" s="21"/>
      <c r="AF88" s="17"/>
      <c r="AG88" s="17"/>
      <c r="AH88" s="14"/>
      <c r="AI88" s="30"/>
      <c r="AJ88" s="14"/>
    </row>
    <row r="89" spans="1:175" ht="72" customHeight="1" x14ac:dyDescent="0.25">
      <c r="A89" s="2"/>
      <c r="B89" s="15" t="s">
        <v>154</v>
      </c>
      <c r="C89" s="15" t="s">
        <v>155</v>
      </c>
      <c r="D89" s="15" t="s">
        <v>72</v>
      </c>
      <c r="E89" s="15" t="s">
        <v>63</v>
      </c>
      <c r="F89" s="14" t="s">
        <v>156</v>
      </c>
      <c r="G89" s="15" t="s">
        <v>106</v>
      </c>
      <c r="H89" s="15" t="s">
        <v>37</v>
      </c>
      <c r="I89" s="15" t="s">
        <v>37</v>
      </c>
      <c r="J89" s="3" t="s">
        <v>83</v>
      </c>
      <c r="K89" s="3" t="s">
        <v>59</v>
      </c>
      <c r="L89" s="3" t="s">
        <v>93</v>
      </c>
      <c r="M89" s="3">
        <v>1</v>
      </c>
      <c r="N89" s="15" t="s">
        <v>46</v>
      </c>
      <c r="O89" s="15" t="s">
        <v>43</v>
      </c>
      <c r="P89" s="15" t="s">
        <v>58</v>
      </c>
      <c r="Q89" s="15" t="s">
        <v>39</v>
      </c>
      <c r="R89" s="15" t="s">
        <v>50</v>
      </c>
      <c r="S89" s="15" t="s">
        <v>47</v>
      </c>
      <c r="T89" s="33">
        <f>U89+U94</f>
        <v>2843526.33</v>
      </c>
      <c r="U89" s="15">
        <v>1088526.33</v>
      </c>
      <c r="V89" s="14">
        <f>U89</f>
        <v>1088526.33</v>
      </c>
      <c r="W89" s="15" t="s">
        <v>48</v>
      </c>
      <c r="X89" s="15" t="s">
        <v>48</v>
      </c>
      <c r="Y89" s="15" t="s">
        <v>48</v>
      </c>
      <c r="Z89" s="15" t="s">
        <v>48</v>
      </c>
      <c r="AA89" s="15" t="s">
        <v>48</v>
      </c>
      <c r="AB89" s="14">
        <v>192092.88</v>
      </c>
      <c r="AC89" s="15" t="s">
        <v>40</v>
      </c>
      <c r="AD89" s="15" t="s">
        <v>48</v>
      </c>
      <c r="AE89" s="31">
        <f>U89</f>
        <v>1088526.33</v>
      </c>
      <c r="AF89" s="15" t="s">
        <v>48</v>
      </c>
      <c r="AG89" s="15" t="s">
        <v>48</v>
      </c>
      <c r="AH89" s="12" t="s">
        <v>157</v>
      </c>
      <c r="AI89" s="12" t="s">
        <v>158</v>
      </c>
      <c r="AJ89" s="16"/>
    </row>
    <row r="90" spans="1:175" ht="48" x14ac:dyDescent="0.25">
      <c r="A90" s="2"/>
      <c r="B90" s="16"/>
      <c r="C90" s="16"/>
      <c r="D90" s="16"/>
      <c r="E90" s="16"/>
      <c r="F90" s="14"/>
      <c r="G90" s="16"/>
      <c r="H90" s="16"/>
      <c r="I90" s="16"/>
      <c r="J90" s="3" t="s">
        <v>107</v>
      </c>
      <c r="K90" s="3" t="s">
        <v>108</v>
      </c>
      <c r="L90" s="3" t="s">
        <v>66</v>
      </c>
      <c r="M90" s="3">
        <v>17000</v>
      </c>
      <c r="N90" s="16"/>
      <c r="O90" s="16"/>
      <c r="P90" s="16"/>
      <c r="Q90" s="16"/>
      <c r="R90" s="16"/>
      <c r="S90" s="16"/>
      <c r="T90" s="16"/>
      <c r="U90" s="16"/>
      <c r="V90" s="14"/>
      <c r="W90" s="16"/>
      <c r="X90" s="16"/>
      <c r="Y90" s="16"/>
      <c r="Z90" s="16"/>
      <c r="AA90" s="16"/>
      <c r="AB90" s="14"/>
      <c r="AC90" s="16"/>
      <c r="AD90" s="16"/>
      <c r="AE90" s="31"/>
      <c r="AF90" s="16"/>
      <c r="AG90" s="16"/>
      <c r="AH90" s="12"/>
      <c r="AI90" s="12"/>
      <c r="AJ90" s="16"/>
    </row>
    <row r="91" spans="1:175" ht="108" x14ac:dyDescent="0.25">
      <c r="A91" s="2"/>
      <c r="B91" s="16"/>
      <c r="C91" s="16"/>
      <c r="D91" s="16"/>
      <c r="E91" s="16"/>
      <c r="F91" s="14"/>
      <c r="G91" s="16"/>
      <c r="H91" s="16"/>
      <c r="I91" s="16"/>
      <c r="J91" s="3" t="s">
        <v>77</v>
      </c>
      <c r="K91" s="3" t="s">
        <v>78</v>
      </c>
      <c r="L91" s="3" t="s">
        <v>68</v>
      </c>
      <c r="M91" s="3">
        <v>1.7</v>
      </c>
      <c r="N91" s="16"/>
      <c r="O91" s="16"/>
      <c r="P91" s="16"/>
      <c r="Q91" s="16"/>
      <c r="R91" s="16"/>
      <c r="S91" s="16"/>
      <c r="T91" s="16"/>
      <c r="U91" s="16"/>
      <c r="V91" s="14"/>
      <c r="W91" s="16"/>
      <c r="X91" s="16"/>
      <c r="Y91" s="16"/>
      <c r="Z91" s="16"/>
      <c r="AA91" s="16"/>
      <c r="AB91" s="14"/>
      <c r="AC91" s="16"/>
      <c r="AD91" s="16"/>
      <c r="AE91" s="31"/>
      <c r="AF91" s="16"/>
      <c r="AG91" s="16"/>
      <c r="AH91" s="12"/>
      <c r="AI91" s="12"/>
      <c r="AJ91" s="16"/>
    </row>
    <row r="92" spans="1:175" ht="72" customHeight="1" x14ac:dyDescent="0.25">
      <c r="A92" s="2"/>
      <c r="B92" s="16"/>
      <c r="C92" s="16"/>
      <c r="D92" s="16"/>
      <c r="E92" s="16"/>
      <c r="F92" s="14"/>
      <c r="G92" s="16"/>
      <c r="H92" s="16"/>
      <c r="I92" s="16"/>
      <c r="J92" s="3" t="s">
        <v>117</v>
      </c>
      <c r="K92" s="3" t="s">
        <v>118</v>
      </c>
      <c r="L92" s="3" t="s">
        <v>41</v>
      </c>
      <c r="M92" s="3">
        <v>500</v>
      </c>
      <c r="N92" s="16"/>
      <c r="O92" s="16"/>
      <c r="P92" s="16"/>
      <c r="Q92" s="16"/>
      <c r="R92" s="16"/>
      <c r="S92" s="16"/>
      <c r="T92" s="16"/>
      <c r="U92" s="16"/>
      <c r="V92" s="14"/>
      <c r="W92" s="16"/>
      <c r="X92" s="16"/>
      <c r="Y92" s="16"/>
      <c r="Z92" s="16"/>
      <c r="AA92" s="16"/>
      <c r="AB92" s="14"/>
      <c r="AC92" s="16"/>
      <c r="AD92" s="16"/>
      <c r="AE92" s="31"/>
      <c r="AF92" s="16"/>
      <c r="AG92" s="16"/>
      <c r="AH92" s="12"/>
      <c r="AI92" s="12"/>
      <c r="AJ92" s="16"/>
    </row>
    <row r="93" spans="1:175" ht="72" x14ac:dyDescent="0.25">
      <c r="A93" s="2"/>
      <c r="B93" s="16"/>
      <c r="C93" s="16"/>
      <c r="D93" s="16"/>
      <c r="E93" s="16"/>
      <c r="F93" s="14"/>
      <c r="G93" s="16"/>
      <c r="H93" s="16"/>
      <c r="I93" s="16"/>
      <c r="J93" s="3" t="s">
        <v>119</v>
      </c>
      <c r="K93" s="3" t="s">
        <v>51</v>
      </c>
      <c r="L93" s="3" t="s">
        <v>120</v>
      </c>
      <c r="M93" s="3">
        <v>2.2000000000000002</v>
      </c>
      <c r="N93" s="16"/>
      <c r="O93" s="16"/>
      <c r="P93" s="16"/>
      <c r="Q93" s="16"/>
      <c r="R93" s="16"/>
      <c r="S93" s="16"/>
      <c r="T93" s="16"/>
      <c r="U93" s="17"/>
      <c r="V93" s="14"/>
      <c r="W93" s="16"/>
      <c r="X93" s="16"/>
      <c r="Y93" s="16"/>
      <c r="Z93" s="16"/>
      <c r="AA93" s="16"/>
      <c r="AB93" s="14"/>
      <c r="AC93" s="16"/>
      <c r="AD93" s="16"/>
      <c r="AE93" s="31"/>
      <c r="AF93" s="16"/>
      <c r="AG93" s="16"/>
      <c r="AH93" s="12"/>
      <c r="AI93" s="12"/>
      <c r="AJ93" s="16"/>
    </row>
    <row r="94" spans="1:175" ht="60" x14ac:dyDescent="0.25">
      <c r="A94" s="2"/>
      <c r="B94" s="16"/>
      <c r="C94" s="16"/>
      <c r="D94" s="16"/>
      <c r="E94" s="16"/>
      <c r="F94" s="15" t="s">
        <v>159</v>
      </c>
      <c r="G94" s="16"/>
      <c r="H94" s="16"/>
      <c r="I94" s="16"/>
      <c r="J94" s="3" t="s">
        <v>83</v>
      </c>
      <c r="K94" s="3" t="s">
        <v>59</v>
      </c>
      <c r="L94" s="3" t="s">
        <v>93</v>
      </c>
      <c r="M94" s="3">
        <v>1</v>
      </c>
      <c r="N94" s="16"/>
      <c r="O94" s="16"/>
      <c r="P94" s="16" t="s">
        <v>58</v>
      </c>
      <c r="Q94" s="16" t="s">
        <v>39</v>
      </c>
      <c r="R94" s="16" t="s">
        <v>50</v>
      </c>
      <c r="S94" s="16" t="s">
        <v>47</v>
      </c>
      <c r="T94" s="16"/>
      <c r="U94" s="20">
        <v>1755000</v>
      </c>
      <c r="V94" s="20">
        <f>U94</f>
        <v>1755000</v>
      </c>
      <c r="W94" s="16" t="s">
        <v>48</v>
      </c>
      <c r="X94" s="16" t="s">
        <v>48</v>
      </c>
      <c r="Y94" s="16" t="s">
        <v>48</v>
      </c>
      <c r="Z94" s="16" t="s">
        <v>48</v>
      </c>
      <c r="AA94" s="16" t="s">
        <v>48</v>
      </c>
      <c r="AB94" s="20">
        <v>309705.88</v>
      </c>
      <c r="AC94" s="16" t="s">
        <v>40</v>
      </c>
      <c r="AD94" s="16" t="s">
        <v>48</v>
      </c>
      <c r="AE94" s="33">
        <f>U94</f>
        <v>1755000</v>
      </c>
      <c r="AF94" s="16" t="s">
        <v>48</v>
      </c>
      <c r="AG94" s="16" t="s">
        <v>48</v>
      </c>
      <c r="AH94" s="12"/>
      <c r="AI94" s="12"/>
      <c r="AJ94" s="16"/>
    </row>
    <row r="95" spans="1:175" s="10" customFormat="1" ht="48" x14ac:dyDescent="0.25">
      <c r="A95" s="7"/>
      <c r="B95" s="16"/>
      <c r="C95" s="16"/>
      <c r="D95" s="16"/>
      <c r="E95" s="16"/>
      <c r="F95" s="16"/>
      <c r="G95" s="16"/>
      <c r="H95" s="16"/>
      <c r="I95" s="16"/>
      <c r="J95" s="3" t="s">
        <v>107</v>
      </c>
      <c r="K95" s="3" t="s">
        <v>108</v>
      </c>
      <c r="L95" s="3" t="s">
        <v>66</v>
      </c>
      <c r="M95" s="3">
        <v>23000</v>
      </c>
      <c r="N95" s="16"/>
      <c r="O95" s="16"/>
      <c r="P95" s="16"/>
      <c r="Q95" s="16"/>
      <c r="R95" s="16"/>
      <c r="S95" s="16"/>
      <c r="T95" s="16"/>
      <c r="U95" s="32"/>
      <c r="V95" s="32"/>
      <c r="W95" s="16"/>
      <c r="X95" s="16"/>
      <c r="Y95" s="16"/>
      <c r="Z95" s="16"/>
      <c r="AA95" s="16"/>
      <c r="AB95" s="32"/>
      <c r="AC95" s="16"/>
      <c r="AD95" s="16"/>
      <c r="AE95" s="16"/>
      <c r="AF95" s="16"/>
      <c r="AG95" s="16"/>
      <c r="AH95" s="12"/>
      <c r="AI95" s="12"/>
      <c r="AJ95" s="16"/>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row>
    <row r="96" spans="1:175" s="10" customFormat="1" ht="108" x14ac:dyDescent="0.25">
      <c r="A96" s="7"/>
      <c r="B96" s="17"/>
      <c r="C96" s="17"/>
      <c r="D96" s="17"/>
      <c r="E96" s="17"/>
      <c r="F96" s="17"/>
      <c r="G96" s="17"/>
      <c r="H96" s="17"/>
      <c r="I96" s="17"/>
      <c r="J96" s="3" t="s">
        <v>77</v>
      </c>
      <c r="K96" s="3" t="s">
        <v>78</v>
      </c>
      <c r="L96" s="3" t="s">
        <v>68</v>
      </c>
      <c r="M96" s="3">
        <v>23</v>
      </c>
      <c r="N96" s="17"/>
      <c r="O96" s="17"/>
      <c r="P96" s="17"/>
      <c r="Q96" s="17"/>
      <c r="R96" s="17"/>
      <c r="S96" s="17"/>
      <c r="T96" s="17"/>
      <c r="U96" s="21"/>
      <c r="V96" s="21"/>
      <c r="W96" s="17"/>
      <c r="X96" s="17"/>
      <c r="Y96" s="17"/>
      <c r="Z96" s="17"/>
      <c r="AA96" s="17"/>
      <c r="AB96" s="21"/>
      <c r="AC96" s="17"/>
      <c r="AD96" s="17"/>
      <c r="AE96" s="17"/>
      <c r="AF96" s="17"/>
      <c r="AG96" s="17"/>
      <c r="AH96" s="13"/>
      <c r="AI96" s="13"/>
      <c r="AJ96" s="17"/>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row>
    <row r="97" spans="1:36" ht="72" customHeight="1" x14ac:dyDescent="0.25">
      <c r="A97" s="2"/>
      <c r="B97" s="15" t="s">
        <v>160</v>
      </c>
      <c r="C97" s="15" t="s">
        <v>161</v>
      </c>
      <c r="D97" s="15" t="s">
        <v>162</v>
      </c>
      <c r="E97" s="15" t="s">
        <v>56</v>
      </c>
      <c r="F97" s="14" t="s">
        <v>163</v>
      </c>
      <c r="G97" s="15" t="s">
        <v>106</v>
      </c>
      <c r="H97" s="15" t="s">
        <v>37</v>
      </c>
      <c r="I97" s="15" t="s">
        <v>37</v>
      </c>
      <c r="J97" s="3" t="s">
        <v>83</v>
      </c>
      <c r="K97" s="3" t="s">
        <v>59</v>
      </c>
      <c r="L97" s="3" t="s">
        <v>93</v>
      </c>
      <c r="M97" s="3">
        <v>1</v>
      </c>
      <c r="N97" s="15" t="s">
        <v>46</v>
      </c>
      <c r="O97" s="15" t="s">
        <v>164</v>
      </c>
      <c r="P97" s="15" t="s">
        <v>58</v>
      </c>
      <c r="Q97" s="15" t="s">
        <v>39</v>
      </c>
      <c r="R97" s="15" t="s">
        <v>50</v>
      </c>
      <c r="S97" s="15" t="s">
        <v>47</v>
      </c>
      <c r="T97" s="15">
        <f>U97</f>
        <v>212500</v>
      </c>
      <c r="U97" s="15">
        <v>212500</v>
      </c>
      <c r="V97" s="15">
        <f>U97</f>
        <v>212500</v>
      </c>
      <c r="W97" s="15" t="s">
        <v>48</v>
      </c>
      <c r="X97" s="15" t="s">
        <v>48</v>
      </c>
      <c r="Y97" s="15" t="s">
        <v>48</v>
      </c>
      <c r="Z97" s="15" t="s">
        <v>48</v>
      </c>
      <c r="AA97" s="15" t="s">
        <v>48</v>
      </c>
      <c r="AB97" s="15">
        <v>37500</v>
      </c>
      <c r="AC97" s="15" t="s">
        <v>40</v>
      </c>
      <c r="AD97" s="15" t="s">
        <v>48</v>
      </c>
      <c r="AE97" s="20">
        <f>V97</f>
        <v>212500</v>
      </c>
      <c r="AF97" s="15" t="s">
        <v>48</v>
      </c>
      <c r="AG97" s="15" t="s">
        <v>48</v>
      </c>
      <c r="AH97" s="15" t="s">
        <v>165</v>
      </c>
      <c r="AI97" s="11" t="s">
        <v>158</v>
      </c>
      <c r="AJ97" s="15"/>
    </row>
    <row r="98" spans="1:36" ht="48" customHeight="1" x14ac:dyDescent="0.25">
      <c r="A98" s="2"/>
      <c r="B98" s="16"/>
      <c r="C98" s="16"/>
      <c r="D98" s="16"/>
      <c r="E98" s="16"/>
      <c r="F98" s="14"/>
      <c r="G98" s="16"/>
      <c r="H98" s="16"/>
      <c r="I98" s="16"/>
      <c r="J98" s="15" t="s">
        <v>166</v>
      </c>
      <c r="K98" s="15" t="s">
        <v>57</v>
      </c>
      <c r="L98" s="15" t="s">
        <v>95</v>
      </c>
      <c r="M98" s="15">
        <v>250</v>
      </c>
      <c r="N98" s="16"/>
      <c r="O98" s="16"/>
      <c r="P98" s="16"/>
      <c r="Q98" s="16"/>
      <c r="R98" s="16"/>
      <c r="S98" s="16"/>
      <c r="T98" s="16"/>
      <c r="U98" s="16"/>
      <c r="V98" s="16"/>
      <c r="W98" s="16"/>
      <c r="X98" s="16"/>
      <c r="Y98" s="16"/>
      <c r="Z98" s="16"/>
      <c r="AA98" s="16"/>
      <c r="AB98" s="16"/>
      <c r="AC98" s="16"/>
      <c r="AD98" s="16"/>
      <c r="AE98" s="32"/>
      <c r="AF98" s="16"/>
      <c r="AG98" s="16"/>
      <c r="AH98" s="16"/>
      <c r="AI98" s="12"/>
      <c r="AJ98" s="16"/>
    </row>
    <row r="99" spans="1:36" x14ac:dyDescent="0.25">
      <c r="A99" s="2"/>
      <c r="B99" s="17"/>
      <c r="C99" s="17"/>
      <c r="D99" s="17"/>
      <c r="E99" s="17"/>
      <c r="F99" s="14"/>
      <c r="G99" s="17"/>
      <c r="H99" s="17"/>
      <c r="I99" s="17"/>
      <c r="J99" s="17"/>
      <c r="K99" s="17"/>
      <c r="L99" s="17"/>
      <c r="M99" s="17"/>
      <c r="N99" s="17"/>
      <c r="O99" s="17"/>
      <c r="P99" s="17"/>
      <c r="Q99" s="17"/>
      <c r="R99" s="17"/>
      <c r="S99" s="17"/>
      <c r="T99" s="17"/>
      <c r="U99" s="17"/>
      <c r="V99" s="17"/>
      <c r="W99" s="17"/>
      <c r="X99" s="17"/>
      <c r="Y99" s="17"/>
      <c r="Z99" s="17"/>
      <c r="AA99" s="17"/>
      <c r="AB99" s="17"/>
      <c r="AC99" s="17"/>
      <c r="AD99" s="17"/>
      <c r="AE99" s="21"/>
      <c r="AF99" s="17"/>
      <c r="AG99" s="17"/>
      <c r="AH99" s="17"/>
      <c r="AI99" s="13"/>
      <c r="AJ99" s="17"/>
    </row>
    <row r="100" spans="1:36" ht="111" customHeight="1" x14ac:dyDescent="0.25">
      <c r="A100" s="2"/>
      <c r="B100" s="15" t="s">
        <v>167</v>
      </c>
      <c r="C100" s="15" t="s">
        <v>168</v>
      </c>
      <c r="D100" s="15" t="s">
        <v>162</v>
      </c>
      <c r="E100" s="15" t="s">
        <v>56</v>
      </c>
      <c r="F100" s="14" t="s">
        <v>169</v>
      </c>
      <c r="G100" s="15" t="s">
        <v>106</v>
      </c>
      <c r="H100" s="15" t="s">
        <v>37</v>
      </c>
      <c r="I100" s="15" t="s">
        <v>37</v>
      </c>
      <c r="J100" s="3" t="s">
        <v>83</v>
      </c>
      <c r="K100" s="3" t="s">
        <v>59</v>
      </c>
      <c r="L100" s="3" t="s">
        <v>93</v>
      </c>
      <c r="M100" s="3">
        <v>1</v>
      </c>
      <c r="N100" s="15" t="s">
        <v>46</v>
      </c>
      <c r="O100" s="15" t="s">
        <v>38</v>
      </c>
      <c r="P100" s="15" t="s">
        <v>58</v>
      </c>
      <c r="Q100" s="15" t="s">
        <v>39</v>
      </c>
      <c r="R100" s="15" t="s">
        <v>50</v>
      </c>
      <c r="S100" s="15" t="s">
        <v>47</v>
      </c>
      <c r="T100" s="15">
        <f>U100</f>
        <v>216308</v>
      </c>
      <c r="U100" s="15">
        <v>216308</v>
      </c>
      <c r="V100" s="15">
        <f>U100</f>
        <v>216308</v>
      </c>
      <c r="W100" s="15" t="s">
        <v>48</v>
      </c>
      <c r="X100" s="15" t="s">
        <v>48</v>
      </c>
      <c r="Y100" s="15" t="s">
        <v>48</v>
      </c>
      <c r="Z100" s="15" t="s">
        <v>48</v>
      </c>
      <c r="AA100" s="15" t="s">
        <v>48</v>
      </c>
      <c r="AB100" s="15">
        <v>76792</v>
      </c>
      <c r="AC100" s="15" t="s">
        <v>40</v>
      </c>
      <c r="AD100" s="15" t="s">
        <v>48</v>
      </c>
      <c r="AE100" s="20">
        <f>V100</f>
        <v>216308</v>
      </c>
      <c r="AF100" s="15" t="s">
        <v>48</v>
      </c>
      <c r="AG100" s="15" t="s">
        <v>48</v>
      </c>
      <c r="AH100" s="15" t="s">
        <v>88</v>
      </c>
      <c r="AI100" s="11" t="s">
        <v>193</v>
      </c>
      <c r="AJ100" s="15"/>
    </row>
    <row r="101" spans="1:36" ht="72" customHeight="1" x14ac:dyDescent="0.25">
      <c r="A101" s="2"/>
      <c r="B101" s="16"/>
      <c r="C101" s="16"/>
      <c r="D101" s="16"/>
      <c r="E101" s="16"/>
      <c r="F101" s="14"/>
      <c r="G101" s="16"/>
      <c r="H101" s="16"/>
      <c r="I101" s="16"/>
      <c r="J101" s="15" t="s">
        <v>166</v>
      </c>
      <c r="K101" s="15" t="s">
        <v>57</v>
      </c>
      <c r="L101" s="15" t="s">
        <v>95</v>
      </c>
      <c r="M101" s="15">
        <v>13000</v>
      </c>
      <c r="N101" s="16"/>
      <c r="O101" s="16"/>
      <c r="P101" s="16"/>
      <c r="Q101" s="16"/>
      <c r="R101" s="16"/>
      <c r="S101" s="16"/>
      <c r="T101" s="16"/>
      <c r="U101" s="16"/>
      <c r="V101" s="16"/>
      <c r="W101" s="16"/>
      <c r="X101" s="16"/>
      <c r="Y101" s="16"/>
      <c r="Z101" s="16"/>
      <c r="AA101" s="16"/>
      <c r="AB101" s="16"/>
      <c r="AC101" s="16"/>
      <c r="AD101" s="16"/>
      <c r="AE101" s="32"/>
      <c r="AF101" s="16"/>
      <c r="AG101" s="16"/>
      <c r="AH101" s="16"/>
      <c r="AI101" s="12"/>
      <c r="AJ101" s="16"/>
    </row>
    <row r="102" spans="1:36" x14ac:dyDescent="0.25">
      <c r="A102" s="2"/>
      <c r="B102" s="17"/>
      <c r="C102" s="17"/>
      <c r="D102" s="17"/>
      <c r="E102" s="17"/>
      <c r="F102" s="15"/>
      <c r="G102" s="17"/>
      <c r="H102" s="17"/>
      <c r="I102" s="17"/>
      <c r="J102" s="16"/>
      <c r="K102" s="16"/>
      <c r="L102" s="16"/>
      <c r="M102" s="16"/>
      <c r="N102" s="16"/>
      <c r="O102" s="16"/>
      <c r="P102" s="17"/>
      <c r="Q102" s="17"/>
      <c r="R102" s="17"/>
      <c r="S102" s="17"/>
      <c r="T102" s="16"/>
      <c r="U102" s="16"/>
      <c r="V102" s="16"/>
      <c r="W102" s="16"/>
      <c r="X102" s="16"/>
      <c r="Y102" s="16"/>
      <c r="Z102" s="16"/>
      <c r="AA102" s="16"/>
      <c r="AB102" s="16"/>
      <c r="AC102" s="17"/>
      <c r="AD102" s="16"/>
      <c r="AE102" s="32"/>
      <c r="AF102" s="16"/>
      <c r="AG102" s="16"/>
      <c r="AH102" s="17"/>
      <c r="AI102" s="13"/>
      <c r="AJ102" s="16"/>
    </row>
    <row r="103" spans="1:36" ht="72" customHeight="1" x14ac:dyDescent="0.25">
      <c r="A103" s="39"/>
      <c r="B103" s="14" t="s">
        <v>170</v>
      </c>
      <c r="C103" s="14" t="s">
        <v>171</v>
      </c>
      <c r="D103" s="14" t="s">
        <v>162</v>
      </c>
      <c r="E103" s="14" t="s">
        <v>56</v>
      </c>
      <c r="F103" s="14" t="s">
        <v>172</v>
      </c>
      <c r="G103" s="14" t="s">
        <v>106</v>
      </c>
      <c r="H103" s="14" t="s">
        <v>37</v>
      </c>
      <c r="I103" s="14" t="s">
        <v>37</v>
      </c>
      <c r="J103" s="3" t="s">
        <v>83</v>
      </c>
      <c r="K103" s="3" t="s">
        <v>59</v>
      </c>
      <c r="L103" s="3" t="s">
        <v>93</v>
      </c>
      <c r="M103" s="3">
        <v>1</v>
      </c>
      <c r="N103" s="14" t="s">
        <v>46</v>
      </c>
      <c r="O103" s="14" t="s">
        <v>42</v>
      </c>
      <c r="P103" s="14" t="s">
        <v>58</v>
      </c>
      <c r="Q103" s="14" t="s">
        <v>39</v>
      </c>
      <c r="R103" s="14" t="s">
        <v>50</v>
      </c>
      <c r="S103" s="14" t="s">
        <v>47</v>
      </c>
      <c r="T103" s="19">
        <f>U103+U106+U109+U112+U115</f>
        <v>2016149.91</v>
      </c>
      <c r="U103" s="14">
        <v>290000</v>
      </c>
      <c r="V103" s="14">
        <f>U103</f>
        <v>290000</v>
      </c>
      <c r="W103" s="30" t="s">
        <v>48</v>
      </c>
      <c r="X103" s="30" t="s">
        <v>48</v>
      </c>
      <c r="Y103" s="30" t="s">
        <v>48</v>
      </c>
      <c r="Z103" s="30" t="s">
        <v>48</v>
      </c>
      <c r="AA103" s="30" t="s">
        <v>48</v>
      </c>
      <c r="AB103" s="14">
        <v>51176.47</v>
      </c>
      <c r="AC103" s="14" t="s">
        <v>40</v>
      </c>
      <c r="AD103" s="30" t="s">
        <v>48</v>
      </c>
      <c r="AE103" s="14">
        <f>V103</f>
        <v>290000</v>
      </c>
      <c r="AF103" s="30" t="s">
        <v>48</v>
      </c>
      <c r="AG103" s="30" t="s">
        <v>48</v>
      </c>
      <c r="AH103" s="30" t="s">
        <v>53</v>
      </c>
      <c r="AI103" s="11" t="s">
        <v>187</v>
      </c>
      <c r="AJ103" s="42"/>
    </row>
    <row r="104" spans="1:36" ht="48" customHeight="1" x14ac:dyDescent="0.25">
      <c r="A104" s="40"/>
      <c r="B104" s="14"/>
      <c r="C104" s="14"/>
      <c r="D104" s="14"/>
      <c r="E104" s="14"/>
      <c r="F104" s="14"/>
      <c r="G104" s="14"/>
      <c r="H104" s="14"/>
      <c r="I104" s="14"/>
      <c r="J104" s="14" t="s">
        <v>94</v>
      </c>
      <c r="K104" s="14" t="s">
        <v>57</v>
      </c>
      <c r="L104" s="14" t="s">
        <v>95</v>
      </c>
      <c r="M104" s="14">
        <v>3000</v>
      </c>
      <c r="N104" s="14"/>
      <c r="O104" s="14"/>
      <c r="P104" s="14"/>
      <c r="Q104" s="14"/>
      <c r="R104" s="14"/>
      <c r="S104" s="14"/>
      <c r="T104" s="14"/>
      <c r="U104" s="14"/>
      <c r="V104" s="14"/>
      <c r="W104" s="30"/>
      <c r="X104" s="30"/>
      <c r="Y104" s="30"/>
      <c r="Z104" s="30"/>
      <c r="AA104" s="30"/>
      <c r="AB104" s="14"/>
      <c r="AC104" s="14"/>
      <c r="AD104" s="30"/>
      <c r="AE104" s="14"/>
      <c r="AF104" s="30"/>
      <c r="AG104" s="30"/>
      <c r="AH104" s="30"/>
      <c r="AI104" s="12"/>
      <c r="AJ104" s="14"/>
    </row>
    <row r="105" spans="1:36" x14ac:dyDescent="0.25">
      <c r="A105" s="40"/>
      <c r="B105" s="14"/>
      <c r="C105" s="14"/>
      <c r="D105" s="14"/>
      <c r="E105" s="14"/>
      <c r="F105" s="14"/>
      <c r="G105" s="14"/>
      <c r="H105" s="14"/>
      <c r="I105" s="14"/>
      <c r="J105" s="14"/>
      <c r="K105" s="14"/>
      <c r="L105" s="14"/>
      <c r="M105" s="14"/>
      <c r="N105" s="14"/>
      <c r="O105" s="14"/>
      <c r="P105" s="14"/>
      <c r="Q105" s="14"/>
      <c r="R105" s="14"/>
      <c r="S105" s="14"/>
      <c r="T105" s="14"/>
      <c r="U105" s="14"/>
      <c r="V105" s="14"/>
      <c r="W105" s="30"/>
      <c r="X105" s="30"/>
      <c r="Y105" s="30"/>
      <c r="Z105" s="30"/>
      <c r="AA105" s="30"/>
      <c r="AB105" s="14"/>
      <c r="AC105" s="14"/>
      <c r="AD105" s="30"/>
      <c r="AE105" s="14"/>
      <c r="AF105" s="30"/>
      <c r="AG105" s="30"/>
      <c r="AH105" s="30"/>
      <c r="AI105" s="13"/>
      <c r="AJ105" s="14"/>
    </row>
    <row r="106" spans="1:36" ht="111" customHeight="1" x14ac:dyDescent="0.25">
      <c r="A106" s="40"/>
      <c r="B106" s="14"/>
      <c r="C106" s="14"/>
      <c r="D106" s="14"/>
      <c r="E106" s="14"/>
      <c r="F106" s="14" t="s">
        <v>173</v>
      </c>
      <c r="G106" s="14"/>
      <c r="H106" s="14"/>
      <c r="I106" s="14"/>
      <c r="J106" s="3" t="s">
        <v>83</v>
      </c>
      <c r="K106" s="3" t="s">
        <v>59</v>
      </c>
      <c r="L106" s="3" t="s">
        <v>93</v>
      </c>
      <c r="M106" s="3">
        <v>1</v>
      </c>
      <c r="N106" s="14" t="s">
        <v>46</v>
      </c>
      <c r="O106" s="14" t="s">
        <v>44</v>
      </c>
      <c r="P106" s="14"/>
      <c r="Q106" s="14"/>
      <c r="R106" s="14"/>
      <c r="S106" s="14"/>
      <c r="T106" s="14"/>
      <c r="U106" s="14">
        <v>680000</v>
      </c>
      <c r="V106" s="14">
        <f>U106</f>
        <v>680000</v>
      </c>
      <c r="W106" s="30" t="s">
        <v>48</v>
      </c>
      <c r="X106" s="30" t="s">
        <v>48</v>
      </c>
      <c r="Y106" s="30" t="s">
        <v>48</v>
      </c>
      <c r="Z106" s="30" t="s">
        <v>48</v>
      </c>
      <c r="AA106" s="30" t="s">
        <v>48</v>
      </c>
      <c r="AB106" s="14">
        <v>120000</v>
      </c>
      <c r="AC106" s="14"/>
      <c r="AD106" s="30" t="s">
        <v>48</v>
      </c>
      <c r="AE106" s="14">
        <f>V106</f>
        <v>680000</v>
      </c>
      <c r="AF106" s="30" t="s">
        <v>48</v>
      </c>
      <c r="AG106" s="30" t="s">
        <v>48</v>
      </c>
      <c r="AH106" s="30"/>
      <c r="AI106" s="11" t="s">
        <v>191</v>
      </c>
      <c r="AJ106" s="14"/>
    </row>
    <row r="107" spans="1:36" ht="72" customHeight="1" x14ac:dyDescent="0.25">
      <c r="A107" s="40"/>
      <c r="B107" s="14"/>
      <c r="C107" s="14"/>
      <c r="D107" s="14"/>
      <c r="E107" s="14"/>
      <c r="F107" s="14"/>
      <c r="G107" s="14"/>
      <c r="H107" s="14"/>
      <c r="I107" s="14"/>
      <c r="J107" s="14" t="s">
        <v>94</v>
      </c>
      <c r="K107" s="14" t="s">
        <v>57</v>
      </c>
      <c r="L107" s="14" t="s">
        <v>95</v>
      </c>
      <c r="M107" s="14">
        <v>45000</v>
      </c>
      <c r="N107" s="14"/>
      <c r="O107" s="14"/>
      <c r="P107" s="14"/>
      <c r="Q107" s="14"/>
      <c r="R107" s="14"/>
      <c r="S107" s="14"/>
      <c r="T107" s="14"/>
      <c r="U107" s="14"/>
      <c r="V107" s="14"/>
      <c r="W107" s="30"/>
      <c r="X107" s="30"/>
      <c r="Y107" s="30"/>
      <c r="Z107" s="30"/>
      <c r="AA107" s="30"/>
      <c r="AB107" s="14"/>
      <c r="AC107" s="14"/>
      <c r="AD107" s="30"/>
      <c r="AE107" s="14"/>
      <c r="AF107" s="30"/>
      <c r="AG107" s="30"/>
      <c r="AH107" s="30"/>
      <c r="AI107" s="12"/>
      <c r="AJ107" s="14"/>
    </row>
    <row r="108" spans="1:36" x14ac:dyDescent="0.25">
      <c r="A108" s="40"/>
      <c r="B108" s="14"/>
      <c r="C108" s="14"/>
      <c r="D108" s="14"/>
      <c r="E108" s="14"/>
      <c r="F108" s="14"/>
      <c r="G108" s="14"/>
      <c r="H108" s="14"/>
      <c r="I108" s="14"/>
      <c r="J108" s="14"/>
      <c r="K108" s="14"/>
      <c r="L108" s="14"/>
      <c r="M108" s="14"/>
      <c r="N108" s="14"/>
      <c r="O108" s="14"/>
      <c r="P108" s="14"/>
      <c r="Q108" s="14"/>
      <c r="R108" s="14"/>
      <c r="S108" s="14"/>
      <c r="T108" s="14"/>
      <c r="U108" s="14"/>
      <c r="V108" s="14"/>
      <c r="W108" s="30"/>
      <c r="X108" s="30"/>
      <c r="Y108" s="30"/>
      <c r="Z108" s="30"/>
      <c r="AA108" s="30"/>
      <c r="AB108" s="14"/>
      <c r="AC108" s="14"/>
      <c r="AD108" s="30"/>
      <c r="AE108" s="14"/>
      <c r="AF108" s="30"/>
      <c r="AG108" s="30"/>
      <c r="AH108" s="30"/>
      <c r="AI108" s="13"/>
      <c r="AJ108" s="14"/>
    </row>
    <row r="109" spans="1:36" ht="72" customHeight="1" x14ac:dyDescent="0.25">
      <c r="A109" s="40"/>
      <c r="B109" s="14"/>
      <c r="C109" s="14"/>
      <c r="D109" s="14"/>
      <c r="E109" s="14"/>
      <c r="F109" s="14" t="s">
        <v>174</v>
      </c>
      <c r="G109" s="14"/>
      <c r="H109" s="14"/>
      <c r="I109" s="14"/>
      <c r="J109" s="3" t="s">
        <v>83</v>
      </c>
      <c r="K109" s="3" t="s">
        <v>59</v>
      </c>
      <c r="L109" s="3" t="s">
        <v>93</v>
      </c>
      <c r="M109" s="3">
        <v>1</v>
      </c>
      <c r="N109" s="14" t="s">
        <v>46</v>
      </c>
      <c r="O109" s="14"/>
      <c r="P109" s="14"/>
      <c r="Q109" s="14"/>
      <c r="R109" s="14"/>
      <c r="S109" s="14"/>
      <c r="T109" s="14"/>
      <c r="U109" s="14">
        <v>305940.5</v>
      </c>
      <c r="V109" s="14">
        <f>U109</f>
        <v>305940.5</v>
      </c>
      <c r="W109" s="30" t="s">
        <v>48</v>
      </c>
      <c r="X109" s="30" t="s">
        <v>48</v>
      </c>
      <c r="Y109" s="30" t="s">
        <v>48</v>
      </c>
      <c r="Z109" s="30" t="s">
        <v>48</v>
      </c>
      <c r="AA109" s="30" t="s">
        <v>48</v>
      </c>
      <c r="AB109" s="14">
        <v>53989.5</v>
      </c>
      <c r="AC109" s="14"/>
      <c r="AD109" s="30" t="s">
        <v>48</v>
      </c>
      <c r="AE109" s="14">
        <f>V109</f>
        <v>305940.5</v>
      </c>
      <c r="AF109" s="30" t="s">
        <v>48</v>
      </c>
      <c r="AG109" s="30" t="s">
        <v>48</v>
      </c>
      <c r="AH109" s="30"/>
      <c r="AI109" s="11" t="s">
        <v>187</v>
      </c>
      <c r="AJ109" s="14"/>
    </row>
    <row r="110" spans="1:36" ht="48" customHeight="1" x14ac:dyDescent="0.25">
      <c r="A110" s="40"/>
      <c r="B110" s="14"/>
      <c r="C110" s="14"/>
      <c r="D110" s="14"/>
      <c r="E110" s="14"/>
      <c r="F110" s="14"/>
      <c r="G110" s="14"/>
      <c r="H110" s="14"/>
      <c r="I110" s="14"/>
      <c r="J110" s="14" t="s">
        <v>94</v>
      </c>
      <c r="K110" s="14" t="s">
        <v>57</v>
      </c>
      <c r="L110" s="14" t="s">
        <v>95</v>
      </c>
      <c r="M110" s="14">
        <v>3000</v>
      </c>
      <c r="N110" s="14"/>
      <c r="O110" s="14"/>
      <c r="P110" s="14"/>
      <c r="Q110" s="14"/>
      <c r="R110" s="14"/>
      <c r="S110" s="14"/>
      <c r="T110" s="14"/>
      <c r="U110" s="14"/>
      <c r="V110" s="14"/>
      <c r="W110" s="30"/>
      <c r="X110" s="30"/>
      <c r="Y110" s="30"/>
      <c r="Z110" s="30"/>
      <c r="AA110" s="30"/>
      <c r="AB110" s="14"/>
      <c r="AC110" s="14"/>
      <c r="AD110" s="30"/>
      <c r="AE110" s="14"/>
      <c r="AF110" s="30"/>
      <c r="AG110" s="30"/>
      <c r="AH110" s="30"/>
      <c r="AI110" s="12"/>
      <c r="AJ110" s="14"/>
    </row>
    <row r="111" spans="1:36" x14ac:dyDescent="0.25">
      <c r="A111" s="40"/>
      <c r="B111" s="14"/>
      <c r="C111" s="14"/>
      <c r="D111" s="14"/>
      <c r="E111" s="14"/>
      <c r="F111" s="14"/>
      <c r="G111" s="14"/>
      <c r="H111" s="14"/>
      <c r="I111" s="14"/>
      <c r="J111" s="14"/>
      <c r="K111" s="14"/>
      <c r="L111" s="14"/>
      <c r="M111" s="14"/>
      <c r="N111" s="14"/>
      <c r="O111" s="14"/>
      <c r="P111" s="14"/>
      <c r="Q111" s="14"/>
      <c r="R111" s="14"/>
      <c r="S111" s="14"/>
      <c r="T111" s="14"/>
      <c r="U111" s="14"/>
      <c r="V111" s="14"/>
      <c r="W111" s="30"/>
      <c r="X111" s="30"/>
      <c r="Y111" s="30"/>
      <c r="Z111" s="30"/>
      <c r="AA111" s="30"/>
      <c r="AB111" s="14"/>
      <c r="AC111" s="14"/>
      <c r="AD111" s="30"/>
      <c r="AE111" s="14"/>
      <c r="AF111" s="30"/>
      <c r="AG111" s="30"/>
      <c r="AH111" s="30"/>
      <c r="AI111" s="12"/>
      <c r="AJ111" s="14"/>
    </row>
    <row r="112" spans="1:36" ht="111" customHeight="1" x14ac:dyDescent="0.25">
      <c r="A112" s="40"/>
      <c r="B112" s="14"/>
      <c r="C112" s="14"/>
      <c r="D112" s="14"/>
      <c r="E112" s="14"/>
      <c r="F112" s="14" t="s">
        <v>175</v>
      </c>
      <c r="G112" s="14"/>
      <c r="H112" s="14"/>
      <c r="I112" s="14"/>
      <c r="J112" s="3" t="s">
        <v>83</v>
      </c>
      <c r="K112" s="3" t="s">
        <v>59</v>
      </c>
      <c r="L112" s="3" t="s">
        <v>93</v>
      </c>
      <c r="M112" s="3">
        <v>1</v>
      </c>
      <c r="N112" s="14" t="s">
        <v>46</v>
      </c>
      <c r="O112" s="14" t="s">
        <v>45</v>
      </c>
      <c r="P112" s="14"/>
      <c r="Q112" s="14"/>
      <c r="R112" s="14"/>
      <c r="S112" s="14"/>
      <c r="T112" s="14"/>
      <c r="U112" s="14">
        <v>519209.41</v>
      </c>
      <c r="V112" s="14">
        <f>U112</f>
        <v>519209.41</v>
      </c>
      <c r="W112" s="30" t="s">
        <v>48</v>
      </c>
      <c r="X112" s="30" t="s">
        <v>48</v>
      </c>
      <c r="Y112" s="30" t="s">
        <v>48</v>
      </c>
      <c r="Z112" s="30" t="s">
        <v>48</v>
      </c>
      <c r="AA112" s="30" t="s">
        <v>48</v>
      </c>
      <c r="AB112" s="14">
        <v>91625.19</v>
      </c>
      <c r="AC112" s="14"/>
      <c r="AD112" s="30" t="s">
        <v>48</v>
      </c>
      <c r="AE112" s="14">
        <f>V112</f>
        <v>519209.41</v>
      </c>
      <c r="AF112" s="30" t="s">
        <v>48</v>
      </c>
      <c r="AG112" s="30" t="s">
        <v>48</v>
      </c>
      <c r="AH112" s="30"/>
      <c r="AI112" s="12" t="s">
        <v>188</v>
      </c>
      <c r="AJ112" s="14"/>
    </row>
    <row r="113" spans="1:36" ht="72" customHeight="1" x14ac:dyDescent="0.25">
      <c r="A113" s="40"/>
      <c r="B113" s="14"/>
      <c r="C113" s="14"/>
      <c r="D113" s="14"/>
      <c r="E113" s="14"/>
      <c r="F113" s="14"/>
      <c r="G113" s="14"/>
      <c r="H113" s="14"/>
      <c r="I113" s="14"/>
      <c r="J113" s="14" t="s">
        <v>94</v>
      </c>
      <c r="K113" s="14" t="s">
        <v>57</v>
      </c>
      <c r="L113" s="14" t="s">
        <v>95</v>
      </c>
      <c r="M113" s="14">
        <v>14000</v>
      </c>
      <c r="N113" s="14"/>
      <c r="O113" s="14"/>
      <c r="P113" s="14"/>
      <c r="Q113" s="14"/>
      <c r="R113" s="14"/>
      <c r="S113" s="14"/>
      <c r="T113" s="14"/>
      <c r="U113" s="14"/>
      <c r="V113" s="14"/>
      <c r="W113" s="30"/>
      <c r="X113" s="30"/>
      <c r="Y113" s="30"/>
      <c r="Z113" s="30"/>
      <c r="AA113" s="30"/>
      <c r="AB113" s="14"/>
      <c r="AC113" s="14"/>
      <c r="AD113" s="30"/>
      <c r="AE113" s="14"/>
      <c r="AF113" s="30"/>
      <c r="AG113" s="30"/>
      <c r="AH113" s="30"/>
      <c r="AI113" s="12"/>
      <c r="AJ113" s="14"/>
    </row>
    <row r="114" spans="1:36" x14ac:dyDescent="0.25">
      <c r="A114" s="40"/>
      <c r="B114" s="14"/>
      <c r="C114" s="14"/>
      <c r="D114" s="14"/>
      <c r="E114" s="14"/>
      <c r="F114" s="14"/>
      <c r="G114" s="14"/>
      <c r="H114" s="14"/>
      <c r="I114" s="14"/>
      <c r="J114" s="14"/>
      <c r="K114" s="14"/>
      <c r="L114" s="14"/>
      <c r="M114" s="14"/>
      <c r="N114" s="14"/>
      <c r="O114" s="14"/>
      <c r="P114" s="14"/>
      <c r="Q114" s="14"/>
      <c r="R114" s="14"/>
      <c r="S114" s="14"/>
      <c r="T114" s="14"/>
      <c r="U114" s="14"/>
      <c r="V114" s="14"/>
      <c r="W114" s="30"/>
      <c r="X114" s="30"/>
      <c r="Y114" s="30"/>
      <c r="Z114" s="30"/>
      <c r="AA114" s="30"/>
      <c r="AB114" s="14"/>
      <c r="AC114" s="14"/>
      <c r="AD114" s="30"/>
      <c r="AE114" s="14"/>
      <c r="AF114" s="30"/>
      <c r="AG114" s="30"/>
      <c r="AH114" s="30"/>
      <c r="AI114" s="12"/>
      <c r="AJ114" s="14"/>
    </row>
    <row r="115" spans="1:36" ht="72" customHeight="1" x14ac:dyDescent="0.25">
      <c r="A115" s="40"/>
      <c r="B115" s="14"/>
      <c r="C115" s="14"/>
      <c r="D115" s="14"/>
      <c r="E115" s="14"/>
      <c r="F115" s="14" t="s">
        <v>176</v>
      </c>
      <c r="G115" s="14"/>
      <c r="H115" s="14"/>
      <c r="I115" s="14"/>
      <c r="J115" s="3" t="s">
        <v>83</v>
      </c>
      <c r="K115" s="3" t="s">
        <v>59</v>
      </c>
      <c r="L115" s="3" t="s">
        <v>93</v>
      </c>
      <c r="M115" s="3">
        <v>1</v>
      </c>
      <c r="N115" s="14" t="s">
        <v>46</v>
      </c>
      <c r="O115" s="14" t="s">
        <v>38</v>
      </c>
      <c r="P115" s="14"/>
      <c r="Q115" s="14"/>
      <c r="R115" s="14"/>
      <c r="S115" s="14"/>
      <c r="T115" s="14"/>
      <c r="U115" s="14">
        <v>221000</v>
      </c>
      <c r="V115" s="14">
        <f>U115</f>
        <v>221000</v>
      </c>
      <c r="W115" s="30" t="s">
        <v>48</v>
      </c>
      <c r="X115" s="30" t="s">
        <v>48</v>
      </c>
      <c r="Y115" s="30" t="s">
        <v>48</v>
      </c>
      <c r="Z115" s="30" t="s">
        <v>48</v>
      </c>
      <c r="AA115" s="30" t="s">
        <v>48</v>
      </c>
      <c r="AB115" s="14">
        <v>39000</v>
      </c>
      <c r="AC115" s="14"/>
      <c r="AD115" s="30" t="s">
        <v>48</v>
      </c>
      <c r="AE115" s="14">
        <f>V115</f>
        <v>221000</v>
      </c>
      <c r="AF115" s="30" t="s">
        <v>48</v>
      </c>
      <c r="AG115" s="30" t="s">
        <v>48</v>
      </c>
      <c r="AH115" s="30"/>
      <c r="AI115" s="12" t="s">
        <v>189</v>
      </c>
      <c r="AJ115" s="14"/>
    </row>
    <row r="116" spans="1:36" ht="48" customHeight="1" x14ac:dyDescent="0.25">
      <c r="A116" s="40"/>
      <c r="B116" s="14"/>
      <c r="C116" s="14"/>
      <c r="D116" s="14"/>
      <c r="E116" s="14"/>
      <c r="F116" s="14"/>
      <c r="G116" s="14"/>
      <c r="H116" s="14"/>
      <c r="I116" s="14"/>
      <c r="J116" s="14" t="s">
        <v>94</v>
      </c>
      <c r="K116" s="14" t="s">
        <v>57</v>
      </c>
      <c r="L116" s="14" t="s">
        <v>95</v>
      </c>
      <c r="M116" s="14">
        <v>2000</v>
      </c>
      <c r="N116" s="14"/>
      <c r="O116" s="14"/>
      <c r="P116" s="14"/>
      <c r="Q116" s="14"/>
      <c r="R116" s="14"/>
      <c r="S116" s="14"/>
      <c r="T116" s="14"/>
      <c r="U116" s="14"/>
      <c r="V116" s="14"/>
      <c r="W116" s="30"/>
      <c r="X116" s="30"/>
      <c r="Y116" s="30"/>
      <c r="Z116" s="30"/>
      <c r="AA116" s="30"/>
      <c r="AB116" s="14"/>
      <c r="AC116" s="14"/>
      <c r="AD116" s="30"/>
      <c r="AE116" s="14"/>
      <c r="AF116" s="30"/>
      <c r="AG116" s="30"/>
      <c r="AH116" s="30"/>
      <c r="AI116" s="12"/>
      <c r="AJ116" s="14"/>
    </row>
    <row r="117" spans="1:36" x14ac:dyDescent="0.25">
      <c r="A117" s="41"/>
      <c r="B117" s="14"/>
      <c r="C117" s="14"/>
      <c r="D117" s="14"/>
      <c r="E117" s="14"/>
      <c r="F117" s="14"/>
      <c r="G117" s="14"/>
      <c r="H117" s="14"/>
      <c r="I117" s="14"/>
      <c r="J117" s="14"/>
      <c r="K117" s="14"/>
      <c r="L117" s="14"/>
      <c r="M117" s="14"/>
      <c r="N117" s="14"/>
      <c r="O117" s="14"/>
      <c r="P117" s="14"/>
      <c r="Q117" s="14"/>
      <c r="R117" s="14"/>
      <c r="S117" s="14"/>
      <c r="T117" s="14"/>
      <c r="U117" s="14"/>
      <c r="V117" s="14"/>
      <c r="W117" s="30"/>
      <c r="X117" s="30"/>
      <c r="Y117" s="30"/>
      <c r="Z117" s="30"/>
      <c r="AA117" s="30"/>
      <c r="AB117" s="14"/>
      <c r="AC117" s="14"/>
      <c r="AD117" s="30"/>
      <c r="AE117" s="14"/>
      <c r="AF117" s="30"/>
      <c r="AG117" s="30"/>
      <c r="AH117" s="30"/>
      <c r="AI117" s="13"/>
      <c r="AJ117" s="14"/>
    </row>
    <row r="118" spans="1:36" ht="92.1" customHeight="1" x14ac:dyDescent="0.25">
      <c r="A118" s="2"/>
      <c r="B118" s="15" t="s">
        <v>177</v>
      </c>
      <c r="C118" s="15" t="s">
        <v>178</v>
      </c>
      <c r="D118" s="15" t="s">
        <v>162</v>
      </c>
      <c r="E118" s="15" t="s">
        <v>56</v>
      </c>
      <c r="F118" s="15" t="s">
        <v>179</v>
      </c>
      <c r="G118" s="16" t="s">
        <v>82</v>
      </c>
      <c r="H118" s="16" t="s">
        <v>37</v>
      </c>
      <c r="I118" s="16" t="s">
        <v>37</v>
      </c>
      <c r="J118" s="3" t="s">
        <v>83</v>
      </c>
      <c r="K118" s="3" t="s">
        <v>59</v>
      </c>
      <c r="L118" s="3" t="s">
        <v>93</v>
      </c>
      <c r="M118" s="3">
        <v>1</v>
      </c>
      <c r="N118" s="15" t="s">
        <v>46</v>
      </c>
      <c r="O118" s="14" t="s">
        <v>43</v>
      </c>
      <c r="P118" s="15" t="s">
        <v>58</v>
      </c>
      <c r="Q118" s="15" t="s">
        <v>39</v>
      </c>
      <c r="R118" s="15" t="s">
        <v>50</v>
      </c>
      <c r="S118" s="15" t="s">
        <v>47</v>
      </c>
      <c r="T118" s="19">
        <v>281263.82</v>
      </c>
      <c r="U118" s="19">
        <f>T118</f>
        <v>281263.82</v>
      </c>
      <c r="V118" s="20">
        <f>T118</f>
        <v>281263.82</v>
      </c>
      <c r="W118" s="15" t="s">
        <v>48</v>
      </c>
      <c r="X118" s="15" t="s">
        <v>48</v>
      </c>
      <c r="Y118" s="15" t="s">
        <v>48</v>
      </c>
      <c r="Z118" s="15" t="s">
        <v>48</v>
      </c>
      <c r="AA118" s="15" t="s">
        <v>48</v>
      </c>
      <c r="AB118" s="31">
        <v>266901.18</v>
      </c>
      <c r="AC118" s="15" t="s">
        <v>40</v>
      </c>
      <c r="AD118" s="15" t="s">
        <v>48</v>
      </c>
      <c r="AE118" s="20">
        <f>T118</f>
        <v>281263.82</v>
      </c>
      <c r="AF118" s="15" t="s">
        <v>48</v>
      </c>
      <c r="AG118" s="15" t="s">
        <v>48</v>
      </c>
      <c r="AH118" s="11" t="s">
        <v>180</v>
      </c>
      <c r="AI118" s="11" t="s">
        <v>55</v>
      </c>
      <c r="AJ118" s="16"/>
    </row>
    <row r="119" spans="1:36" ht="84" x14ac:dyDescent="0.25">
      <c r="A119" s="2"/>
      <c r="B119" s="17"/>
      <c r="C119" s="17"/>
      <c r="D119" s="17"/>
      <c r="E119" s="17"/>
      <c r="F119" s="17"/>
      <c r="G119" s="17"/>
      <c r="H119" s="17"/>
      <c r="I119" s="17"/>
      <c r="J119" s="3" t="s">
        <v>94</v>
      </c>
      <c r="K119" s="3" t="s">
        <v>57</v>
      </c>
      <c r="L119" s="3" t="s">
        <v>95</v>
      </c>
      <c r="M119" s="3">
        <v>300000</v>
      </c>
      <c r="N119" s="17"/>
      <c r="O119" s="14"/>
      <c r="P119" s="17"/>
      <c r="Q119" s="17"/>
      <c r="R119" s="17"/>
      <c r="S119" s="17"/>
      <c r="T119" s="19"/>
      <c r="U119" s="19"/>
      <c r="V119" s="21"/>
      <c r="W119" s="17"/>
      <c r="X119" s="17"/>
      <c r="Y119" s="17"/>
      <c r="Z119" s="17"/>
      <c r="AA119" s="17"/>
      <c r="AB119" s="31"/>
      <c r="AC119" s="17"/>
      <c r="AD119" s="17"/>
      <c r="AE119" s="21"/>
      <c r="AF119" s="17"/>
      <c r="AG119" s="17"/>
      <c r="AH119" s="13"/>
      <c r="AI119" s="13"/>
      <c r="AJ119" s="17"/>
    </row>
    <row r="120" spans="1:36" ht="92.1" customHeight="1" x14ac:dyDescent="0.25">
      <c r="A120" s="2"/>
      <c r="B120" s="15" t="s">
        <v>181</v>
      </c>
      <c r="C120" s="15" t="s">
        <v>182</v>
      </c>
      <c r="D120" s="15" t="s">
        <v>162</v>
      </c>
      <c r="E120" s="15" t="s">
        <v>56</v>
      </c>
      <c r="F120" s="15" t="s">
        <v>183</v>
      </c>
      <c r="G120" s="16" t="s">
        <v>82</v>
      </c>
      <c r="H120" s="16" t="s">
        <v>37</v>
      </c>
      <c r="I120" s="16" t="s">
        <v>37</v>
      </c>
      <c r="J120" s="3" t="s">
        <v>83</v>
      </c>
      <c r="K120" s="3" t="s">
        <v>59</v>
      </c>
      <c r="L120" s="3" t="s">
        <v>93</v>
      </c>
      <c r="M120" s="3">
        <v>1</v>
      </c>
      <c r="N120" s="15" t="s">
        <v>46</v>
      </c>
      <c r="O120" s="14" t="s">
        <v>44</v>
      </c>
      <c r="P120" s="15" t="s">
        <v>58</v>
      </c>
      <c r="Q120" s="15" t="s">
        <v>39</v>
      </c>
      <c r="R120" s="15" t="s">
        <v>50</v>
      </c>
      <c r="S120" s="15" t="s">
        <v>47</v>
      </c>
      <c r="T120" s="19">
        <v>340000</v>
      </c>
      <c r="U120" s="19">
        <f>T120</f>
        <v>340000</v>
      </c>
      <c r="V120" s="20">
        <f>T120</f>
        <v>340000</v>
      </c>
      <c r="W120" s="15" t="s">
        <v>48</v>
      </c>
      <c r="X120" s="15" t="s">
        <v>48</v>
      </c>
      <c r="Y120" s="15" t="s">
        <v>48</v>
      </c>
      <c r="Z120" s="15" t="s">
        <v>48</v>
      </c>
      <c r="AA120" s="15" t="s">
        <v>48</v>
      </c>
      <c r="AB120" s="31">
        <v>60000</v>
      </c>
      <c r="AC120" s="15" t="s">
        <v>40</v>
      </c>
      <c r="AD120" s="15" t="s">
        <v>48</v>
      </c>
      <c r="AE120" s="20">
        <f>T120</f>
        <v>340000</v>
      </c>
      <c r="AF120" s="15" t="s">
        <v>48</v>
      </c>
      <c r="AG120" s="15" t="s">
        <v>48</v>
      </c>
      <c r="AH120" s="11" t="s">
        <v>158</v>
      </c>
      <c r="AI120" s="11" t="s">
        <v>184</v>
      </c>
      <c r="AJ120" s="16"/>
    </row>
    <row r="121" spans="1:36" ht="84" x14ac:dyDescent="0.25">
      <c r="A121" s="2"/>
      <c r="B121" s="17"/>
      <c r="C121" s="17"/>
      <c r="D121" s="17"/>
      <c r="E121" s="17"/>
      <c r="F121" s="17"/>
      <c r="G121" s="17"/>
      <c r="H121" s="17"/>
      <c r="I121" s="17"/>
      <c r="J121" s="3" t="s">
        <v>94</v>
      </c>
      <c r="K121" s="3" t="s">
        <v>57</v>
      </c>
      <c r="L121" s="3" t="s">
        <v>95</v>
      </c>
      <c r="M121" s="3">
        <v>100000</v>
      </c>
      <c r="N121" s="17"/>
      <c r="O121" s="14"/>
      <c r="P121" s="17"/>
      <c r="Q121" s="17"/>
      <c r="R121" s="17"/>
      <c r="S121" s="17"/>
      <c r="T121" s="19"/>
      <c r="U121" s="19"/>
      <c r="V121" s="21"/>
      <c r="W121" s="17"/>
      <c r="X121" s="17"/>
      <c r="Y121" s="17"/>
      <c r="Z121" s="17"/>
      <c r="AA121" s="17"/>
      <c r="AB121" s="31"/>
      <c r="AC121" s="17"/>
      <c r="AD121" s="17"/>
      <c r="AE121" s="21"/>
      <c r="AF121" s="17"/>
      <c r="AG121" s="17"/>
      <c r="AH121" s="13"/>
      <c r="AI121" s="13"/>
      <c r="AJ121" s="17"/>
    </row>
  </sheetData>
  <mergeCells count="884">
    <mergeCell ref="O120:O121"/>
    <mergeCell ref="P120:P121"/>
    <mergeCell ref="Q120:Q121"/>
    <mergeCell ref="R120:R121"/>
    <mergeCell ref="S120:S121"/>
    <mergeCell ref="T120:T121"/>
    <mergeCell ref="AI109:AI111"/>
    <mergeCell ref="AI112:AI114"/>
    <mergeCell ref="AI115:AI117"/>
    <mergeCell ref="T118:T119"/>
    <mergeCell ref="U118:U119"/>
    <mergeCell ref="V118:V119"/>
    <mergeCell ref="W118:W119"/>
    <mergeCell ref="AG120:AG121"/>
    <mergeCell ref="AH120:AH121"/>
    <mergeCell ref="AI120:AI121"/>
    <mergeCell ref="Q118:Q119"/>
    <mergeCell ref="V109:V111"/>
    <mergeCell ref="AB109:AB111"/>
    <mergeCell ref="AE109:AE111"/>
    <mergeCell ref="AJ120:AJ121"/>
    <mergeCell ref="AA120:AA121"/>
    <mergeCell ref="AB120:AB121"/>
    <mergeCell ref="AC120:AC121"/>
    <mergeCell ref="AD120:AD121"/>
    <mergeCell ref="AE120:AE121"/>
    <mergeCell ref="AF120:AF121"/>
    <mergeCell ref="U120:U121"/>
    <mergeCell ref="V120:V121"/>
    <mergeCell ref="W120:W121"/>
    <mergeCell ref="X120:X121"/>
    <mergeCell ref="Y120:Y121"/>
    <mergeCell ref="Z120:Z121"/>
    <mergeCell ref="AJ118:AJ119"/>
    <mergeCell ref="B120:B121"/>
    <mergeCell ref="C120:C121"/>
    <mergeCell ref="D120:D121"/>
    <mergeCell ref="E120:E121"/>
    <mergeCell ref="F120:F121"/>
    <mergeCell ref="G120:G121"/>
    <mergeCell ref="H120:H121"/>
    <mergeCell ref="I120:I121"/>
    <mergeCell ref="N120:N121"/>
    <mergeCell ref="AD118:AD119"/>
    <mergeCell ref="AE118:AE119"/>
    <mergeCell ref="AF118:AF119"/>
    <mergeCell ref="AG118:AG119"/>
    <mergeCell ref="AH118:AH119"/>
    <mergeCell ref="AI118:AI119"/>
    <mergeCell ref="X118:X119"/>
    <mergeCell ref="Y118:Y119"/>
    <mergeCell ref="Z118:Z119"/>
    <mergeCell ref="AA118:AA119"/>
    <mergeCell ref="AB118:AB119"/>
    <mergeCell ref="AC118:AC119"/>
    <mergeCell ref="R118:R119"/>
    <mergeCell ref="S118:S119"/>
    <mergeCell ref="B118:B119"/>
    <mergeCell ref="C118:C119"/>
    <mergeCell ref="D118:D119"/>
    <mergeCell ref="E118:E119"/>
    <mergeCell ref="F118:F119"/>
    <mergeCell ref="G118:G119"/>
    <mergeCell ref="O115:O117"/>
    <mergeCell ref="U115:U117"/>
    <mergeCell ref="H118:H119"/>
    <mergeCell ref="I118:I119"/>
    <mergeCell ref="N118:N119"/>
    <mergeCell ref="O118:O119"/>
    <mergeCell ref="G103:G117"/>
    <mergeCell ref="H103:H117"/>
    <mergeCell ref="I103:I117"/>
    <mergeCell ref="P103:P117"/>
    <mergeCell ref="J107:J108"/>
    <mergeCell ref="K107:K108"/>
    <mergeCell ref="L107:L108"/>
    <mergeCell ref="M107:M108"/>
    <mergeCell ref="P118:P119"/>
    <mergeCell ref="N112:N114"/>
    <mergeCell ref="O112:O114"/>
    <mergeCell ref="J110:J111"/>
    <mergeCell ref="K110:K111"/>
    <mergeCell ref="L110:L111"/>
    <mergeCell ref="M110:M111"/>
    <mergeCell ref="Q103:Q117"/>
    <mergeCell ref="R103:R117"/>
    <mergeCell ref="S103:S117"/>
    <mergeCell ref="T103:T117"/>
    <mergeCell ref="U103:U105"/>
    <mergeCell ref="V103:V105"/>
    <mergeCell ref="N103:N105"/>
    <mergeCell ref="O103:O105"/>
    <mergeCell ref="N109:N111"/>
    <mergeCell ref="U109:U111"/>
    <mergeCell ref="J113:J114"/>
    <mergeCell ref="K113:K114"/>
    <mergeCell ref="L113:L114"/>
    <mergeCell ref="M113:M114"/>
    <mergeCell ref="N115:N117"/>
    <mergeCell ref="AB115:AB117"/>
    <mergeCell ref="AE115:AE117"/>
    <mergeCell ref="J116:J117"/>
    <mergeCell ref="K116:K117"/>
    <mergeCell ref="V112:V114"/>
    <mergeCell ref="V115:V117"/>
    <mergeCell ref="U112:U114"/>
    <mergeCell ref="L116:L117"/>
    <mergeCell ref="M116:M117"/>
    <mergeCell ref="AJ103:AJ117"/>
    <mergeCell ref="J104:J105"/>
    <mergeCell ref="K104:K105"/>
    <mergeCell ref="L104:L105"/>
    <mergeCell ref="M104:M105"/>
    <mergeCell ref="N106:N108"/>
    <mergeCell ref="O106:O111"/>
    <mergeCell ref="U106:U108"/>
    <mergeCell ref="V106:V108"/>
    <mergeCell ref="AC103:AC117"/>
    <mergeCell ref="AD103:AD117"/>
    <mergeCell ref="AE103:AE105"/>
    <mergeCell ref="AF103:AF117"/>
    <mergeCell ref="AG103:AG117"/>
    <mergeCell ref="AH103:AH117"/>
    <mergeCell ref="AE106:AE108"/>
    <mergeCell ref="W103:W117"/>
    <mergeCell ref="X103:X117"/>
    <mergeCell ref="Y103:Y117"/>
    <mergeCell ref="Z103:Z117"/>
    <mergeCell ref="AB112:AB114"/>
    <mergeCell ref="AE112:AE114"/>
    <mergeCell ref="AA103:AA117"/>
    <mergeCell ref="AB103:AB105"/>
    <mergeCell ref="AB106:AB108"/>
    <mergeCell ref="AI100:AI102"/>
    <mergeCell ref="AJ100:AJ102"/>
    <mergeCell ref="J101:J102"/>
    <mergeCell ref="K101:K102"/>
    <mergeCell ref="L101:L102"/>
    <mergeCell ref="M101:M102"/>
    <mergeCell ref="AC100:AC102"/>
    <mergeCell ref="AD100:AD102"/>
    <mergeCell ref="AE100:AE102"/>
    <mergeCell ref="AF100:AF102"/>
    <mergeCell ref="AG100:AG102"/>
    <mergeCell ref="AH100:AH102"/>
    <mergeCell ref="W100:W102"/>
    <mergeCell ref="X100:X102"/>
    <mergeCell ref="Y100:Y102"/>
    <mergeCell ref="Z100:Z102"/>
    <mergeCell ref="AA100:AA102"/>
    <mergeCell ref="AB100:AB102"/>
    <mergeCell ref="Q100:Q102"/>
    <mergeCell ref="R100:R102"/>
    <mergeCell ref="S100:S102"/>
    <mergeCell ref="T100:T102"/>
    <mergeCell ref="U100:U102"/>
    <mergeCell ref="A103:A117"/>
    <mergeCell ref="B103:B117"/>
    <mergeCell ref="C103:C117"/>
    <mergeCell ref="D103:D117"/>
    <mergeCell ref="E103:E117"/>
    <mergeCell ref="F103:F105"/>
    <mergeCell ref="F106:F108"/>
    <mergeCell ref="F109:F111"/>
    <mergeCell ref="F112:F114"/>
    <mergeCell ref="F115:F117"/>
    <mergeCell ref="AJ97:AJ99"/>
    <mergeCell ref="J98:J99"/>
    <mergeCell ref="K98:K99"/>
    <mergeCell ref="L98:L99"/>
    <mergeCell ref="M98:M99"/>
    <mergeCell ref="B100:B102"/>
    <mergeCell ref="C100:C102"/>
    <mergeCell ref="D100:D102"/>
    <mergeCell ref="E100:E102"/>
    <mergeCell ref="F100:F102"/>
    <mergeCell ref="AD97:AD99"/>
    <mergeCell ref="AE97:AE99"/>
    <mergeCell ref="AF97:AF99"/>
    <mergeCell ref="AG97:AG99"/>
    <mergeCell ref="AH97:AH99"/>
    <mergeCell ref="AI97:AI99"/>
    <mergeCell ref="X97:X99"/>
    <mergeCell ref="Y97:Y99"/>
    <mergeCell ref="Z97:Z99"/>
    <mergeCell ref="AA97:AA99"/>
    <mergeCell ref="AB97:AB99"/>
    <mergeCell ref="AC97:AC99"/>
    <mergeCell ref="R97:R99"/>
    <mergeCell ref="S97:S99"/>
    <mergeCell ref="B97:B99"/>
    <mergeCell ref="C97:C99"/>
    <mergeCell ref="D97:D99"/>
    <mergeCell ref="E97:E99"/>
    <mergeCell ref="F97:F99"/>
    <mergeCell ref="G97:G99"/>
    <mergeCell ref="AG89:AG96"/>
    <mergeCell ref="AH89:AH96"/>
    <mergeCell ref="V100:V102"/>
    <mergeCell ref="G100:G102"/>
    <mergeCell ref="H100:H102"/>
    <mergeCell ref="I100:I102"/>
    <mergeCell ref="N100:N102"/>
    <mergeCell ref="O100:O102"/>
    <mergeCell ref="P100:P102"/>
    <mergeCell ref="T97:T99"/>
    <mergeCell ref="T89:T96"/>
    <mergeCell ref="U97:U99"/>
    <mergeCell ref="V97:V99"/>
    <mergeCell ref="W97:W99"/>
    <mergeCell ref="H97:H99"/>
    <mergeCell ref="I97:I99"/>
    <mergeCell ref="N97:N99"/>
    <mergeCell ref="O97:O99"/>
    <mergeCell ref="P97:P99"/>
    <mergeCell ref="Q97:Q99"/>
    <mergeCell ref="AI89:AI96"/>
    <mergeCell ref="AJ89:AJ96"/>
    <mergeCell ref="F94:F96"/>
    <mergeCell ref="U94:U96"/>
    <mergeCell ref="V94:V96"/>
    <mergeCell ref="AB94:AB96"/>
    <mergeCell ref="AE94:AE96"/>
    <mergeCell ref="AA89:AA96"/>
    <mergeCell ref="AB89:AB93"/>
    <mergeCell ref="AC89:AC96"/>
    <mergeCell ref="AD89:AD96"/>
    <mergeCell ref="AE89:AE93"/>
    <mergeCell ref="AF89:AF96"/>
    <mergeCell ref="U89:U93"/>
    <mergeCell ref="V89:V93"/>
    <mergeCell ref="W89:W96"/>
    <mergeCell ref="X89:X96"/>
    <mergeCell ref="Y89:Y96"/>
    <mergeCell ref="Z89:Z96"/>
    <mergeCell ref="O89:O96"/>
    <mergeCell ref="P89:P96"/>
    <mergeCell ref="Q89:Q96"/>
    <mergeCell ref="R89:R96"/>
    <mergeCell ref="S89:S96"/>
    <mergeCell ref="AJ86:AJ88"/>
    <mergeCell ref="B89:B96"/>
    <mergeCell ref="C89:C96"/>
    <mergeCell ref="D89:D96"/>
    <mergeCell ref="E89:E96"/>
    <mergeCell ref="F89:F93"/>
    <mergeCell ref="G89:G96"/>
    <mergeCell ref="H89:H96"/>
    <mergeCell ref="I89:I96"/>
    <mergeCell ref="N89:N96"/>
    <mergeCell ref="AD86:AD88"/>
    <mergeCell ref="AE86:AE88"/>
    <mergeCell ref="AF86:AF88"/>
    <mergeCell ref="AG86:AG88"/>
    <mergeCell ref="AH86:AH88"/>
    <mergeCell ref="AI86:AI88"/>
    <mergeCell ref="X86:X88"/>
    <mergeCell ref="Y86:Y88"/>
    <mergeCell ref="Z86:Z88"/>
    <mergeCell ref="AA86:AA88"/>
    <mergeCell ref="AB86:AB88"/>
    <mergeCell ref="AC86:AC88"/>
    <mergeCell ref="B86:B88"/>
    <mergeCell ref="C86:C88"/>
    <mergeCell ref="D86:D88"/>
    <mergeCell ref="E86:E88"/>
    <mergeCell ref="F86:F88"/>
    <mergeCell ref="G86:G88"/>
    <mergeCell ref="AA83:AA85"/>
    <mergeCell ref="AB83:AB85"/>
    <mergeCell ref="AC83:AC85"/>
    <mergeCell ref="U83:U85"/>
    <mergeCell ref="V83:V85"/>
    <mergeCell ref="W83:W85"/>
    <mergeCell ref="X83:X85"/>
    <mergeCell ref="Y83:Y85"/>
    <mergeCell ref="Z83:Z85"/>
    <mergeCell ref="O83:O85"/>
    <mergeCell ref="P83:P85"/>
    <mergeCell ref="W86:W88"/>
    <mergeCell ref="H86:H88"/>
    <mergeCell ref="I86:I88"/>
    <mergeCell ref="N86:N88"/>
    <mergeCell ref="O86:O88"/>
    <mergeCell ref="AG83:AG85"/>
    <mergeCell ref="AH83:AH85"/>
    <mergeCell ref="AI83:AI85"/>
    <mergeCell ref="AJ83:AJ85"/>
    <mergeCell ref="AD83:AD85"/>
    <mergeCell ref="AE83:AE85"/>
    <mergeCell ref="AF83:AF85"/>
    <mergeCell ref="P86:P88"/>
    <mergeCell ref="Q86:Q88"/>
    <mergeCell ref="Q83:Q85"/>
    <mergeCell ref="R83:R85"/>
    <mergeCell ref="S83:S85"/>
    <mergeCell ref="T83:T85"/>
    <mergeCell ref="T86:T88"/>
    <mergeCell ref="U86:U88"/>
    <mergeCell ref="V86:V88"/>
    <mergeCell ref="R86:R88"/>
    <mergeCell ref="S86:S88"/>
    <mergeCell ref="AJ80:AJ82"/>
    <mergeCell ref="B83:B85"/>
    <mergeCell ref="C83:C85"/>
    <mergeCell ref="D83:D85"/>
    <mergeCell ref="E83:E85"/>
    <mergeCell ref="F83:F85"/>
    <mergeCell ref="G83:G85"/>
    <mergeCell ref="H83:H85"/>
    <mergeCell ref="I83:I85"/>
    <mergeCell ref="N83:N85"/>
    <mergeCell ref="AD80:AD82"/>
    <mergeCell ref="AE80:AE82"/>
    <mergeCell ref="AF80:AF82"/>
    <mergeCell ref="AG80:AG82"/>
    <mergeCell ref="AH80:AH82"/>
    <mergeCell ref="AI80:AI82"/>
    <mergeCell ref="X80:X82"/>
    <mergeCell ref="Y80:Y82"/>
    <mergeCell ref="Z80:Z82"/>
    <mergeCell ref="AC80:AC82"/>
    <mergeCell ref="R80:R82"/>
    <mergeCell ref="S80:S82"/>
    <mergeCell ref="B80:B82"/>
    <mergeCell ref="C80:C82"/>
    <mergeCell ref="AJ69:AJ79"/>
    <mergeCell ref="F72:F76"/>
    <mergeCell ref="N72:N76"/>
    <mergeCell ref="O72:O76"/>
    <mergeCell ref="U72:U76"/>
    <mergeCell ref="V72:V76"/>
    <mergeCell ref="AB72:AB76"/>
    <mergeCell ref="AE72:AE76"/>
    <mergeCell ref="J74:J76"/>
    <mergeCell ref="K74:K76"/>
    <mergeCell ref="AD69:AD79"/>
    <mergeCell ref="AE69:AE71"/>
    <mergeCell ref="AF69:AF79"/>
    <mergeCell ref="AG69:AG79"/>
    <mergeCell ref="AH69:AH79"/>
    <mergeCell ref="AI69:AI79"/>
    <mergeCell ref="AE77:AE79"/>
    <mergeCell ref="X69:X79"/>
    <mergeCell ref="P69:P79"/>
    <mergeCell ref="Q69:Q79"/>
    <mergeCell ref="D80:D82"/>
    <mergeCell ref="E80:E82"/>
    <mergeCell ref="F80:F82"/>
    <mergeCell ref="G80:G82"/>
    <mergeCell ref="F77:F79"/>
    <mergeCell ref="N77:N79"/>
    <mergeCell ref="O77:O79"/>
    <mergeCell ref="H69:H79"/>
    <mergeCell ref="I69:I79"/>
    <mergeCell ref="N69:N71"/>
    <mergeCell ref="O69:O71"/>
    <mergeCell ref="L74:L76"/>
    <mergeCell ref="M74:M76"/>
    <mergeCell ref="H80:H82"/>
    <mergeCell ref="I80:I82"/>
    <mergeCell ref="N80:N82"/>
    <mergeCell ref="O80:O82"/>
    <mergeCell ref="P80:P82"/>
    <mergeCell ref="Q80:Q82"/>
    <mergeCell ref="Y69:Y79"/>
    <mergeCell ref="Z69:Z79"/>
    <mergeCell ref="AA69:AA79"/>
    <mergeCell ref="AB69:AB71"/>
    <mergeCell ref="AA80:AA82"/>
    <mergeCell ref="AB80:AB82"/>
    <mergeCell ref="AC69:AC79"/>
    <mergeCell ref="R69:R79"/>
    <mergeCell ref="S69:S79"/>
    <mergeCell ref="T69:T79"/>
    <mergeCell ref="U69:U71"/>
    <mergeCell ref="V69:V71"/>
    <mergeCell ref="W69:W79"/>
    <mergeCell ref="U77:U79"/>
    <mergeCell ref="V77:V79"/>
    <mergeCell ref="AB77:AB79"/>
    <mergeCell ref="T80:T82"/>
    <mergeCell ref="U80:U82"/>
    <mergeCell ref="V80:V82"/>
    <mergeCell ref="W80:W82"/>
    <mergeCell ref="AI66:AI68"/>
    <mergeCell ref="AJ66:AJ68"/>
    <mergeCell ref="B69:B79"/>
    <mergeCell ref="C69:C79"/>
    <mergeCell ref="D69:D79"/>
    <mergeCell ref="E69:E79"/>
    <mergeCell ref="F69:F71"/>
    <mergeCell ref="G69:G79"/>
    <mergeCell ref="AA66:AA68"/>
    <mergeCell ref="AB66:AB68"/>
    <mergeCell ref="AC66:AC68"/>
    <mergeCell ref="AD66:AD68"/>
    <mergeCell ref="AE66:AE68"/>
    <mergeCell ref="AF66:AF68"/>
    <mergeCell ref="U66:U68"/>
    <mergeCell ref="V66:V68"/>
    <mergeCell ref="W66:W68"/>
    <mergeCell ref="X66:X68"/>
    <mergeCell ref="Y66:Y68"/>
    <mergeCell ref="Z66:Z68"/>
    <mergeCell ref="O66:O68"/>
    <mergeCell ref="P66:P68"/>
    <mergeCell ref="Q66:Q68"/>
    <mergeCell ref="R66:R68"/>
    <mergeCell ref="U63:U65"/>
    <mergeCell ref="V63:V65"/>
    <mergeCell ref="W63:W65"/>
    <mergeCell ref="H63:H65"/>
    <mergeCell ref="I63:I65"/>
    <mergeCell ref="N63:N65"/>
    <mergeCell ref="O63:O65"/>
    <mergeCell ref="AG66:AG68"/>
    <mergeCell ref="AH66:AH68"/>
    <mergeCell ref="S66:S68"/>
    <mergeCell ref="T66:T68"/>
    <mergeCell ref="P63:P65"/>
    <mergeCell ref="Q63:Q65"/>
    <mergeCell ref="B66:B68"/>
    <mergeCell ref="C66:C68"/>
    <mergeCell ref="D66:D68"/>
    <mergeCell ref="E66:E68"/>
    <mergeCell ref="F66:F68"/>
    <mergeCell ref="G66:G68"/>
    <mergeCell ref="H66:H68"/>
    <mergeCell ref="I66:I68"/>
    <mergeCell ref="N66:N68"/>
    <mergeCell ref="AA55:AA62"/>
    <mergeCell ref="AB55:AB57"/>
    <mergeCell ref="AC55:AC62"/>
    <mergeCell ref="R55:R62"/>
    <mergeCell ref="S55:S62"/>
    <mergeCell ref="T55:T62"/>
    <mergeCell ref="U55:U57"/>
    <mergeCell ref="V55:V57"/>
    <mergeCell ref="AJ63:AJ65"/>
    <mergeCell ref="AD63:AD65"/>
    <mergeCell ref="AE63:AE65"/>
    <mergeCell ref="AF63:AF65"/>
    <mergeCell ref="AG63:AG65"/>
    <mergeCell ref="AH63:AH65"/>
    <mergeCell ref="AI63:AI65"/>
    <mergeCell ref="X63:X65"/>
    <mergeCell ref="Y63:Y65"/>
    <mergeCell ref="Z63:Z65"/>
    <mergeCell ref="AA63:AA65"/>
    <mergeCell ref="AB63:AB65"/>
    <mergeCell ref="AC63:AC65"/>
    <mergeCell ref="R63:R65"/>
    <mergeCell ref="S63:S65"/>
    <mergeCell ref="T63:T65"/>
    <mergeCell ref="B63:B65"/>
    <mergeCell ref="C63:C65"/>
    <mergeCell ref="D63:D65"/>
    <mergeCell ref="E63:E65"/>
    <mergeCell ref="F63:F65"/>
    <mergeCell ref="G63:G65"/>
    <mergeCell ref="AJ55:AJ62"/>
    <mergeCell ref="F58:F62"/>
    <mergeCell ref="N58:N62"/>
    <mergeCell ref="U58:U62"/>
    <mergeCell ref="V58:V62"/>
    <mergeCell ref="AB58:AB62"/>
    <mergeCell ref="AE58:AE62"/>
    <mergeCell ref="AD55:AD62"/>
    <mergeCell ref="AE55:AE57"/>
    <mergeCell ref="AF55:AF62"/>
    <mergeCell ref="AG55:AG62"/>
    <mergeCell ref="AH55:AH62"/>
    <mergeCell ref="AI55:AI62"/>
    <mergeCell ref="X55:X62"/>
    <mergeCell ref="Y55:Y62"/>
    <mergeCell ref="Z55:Z62"/>
    <mergeCell ref="W55:W62"/>
    <mergeCell ref="H55:H62"/>
    <mergeCell ref="I55:I62"/>
    <mergeCell ref="N55:N57"/>
    <mergeCell ref="O55:O62"/>
    <mergeCell ref="P55:P62"/>
    <mergeCell ref="Q55:Q62"/>
    <mergeCell ref="B55:B62"/>
    <mergeCell ref="C55:C62"/>
    <mergeCell ref="D55:D62"/>
    <mergeCell ref="E55:E62"/>
    <mergeCell ref="F55:F57"/>
    <mergeCell ref="G55:G62"/>
    <mergeCell ref="AH40:AH54"/>
    <mergeCell ref="AJ40:AJ54"/>
    <mergeCell ref="F43:F45"/>
    <mergeCell ref="N43:N45"/>
    <mergeCell ref="U43:U45"/>
    <mergeCell ref="V43:V45"/>
    <mergeCell ref="AB43:AB45"/>
    <mergeCell ref="AE43:AE45"/>
    <mergeCell ref="AA40:AA54"/>
    <mergeCell ref="AB40:AB42"/>
    <mergeCell ref="AC40:AC54"/>
    <mergeCell ref="AD40:AD54"/>
    <mergeCell ref="AE40:AE42"/>
    <mergeCell ref="AF40:AF54"/>
    <mergeCell ref="AE52:AE54"/>
    <mergeCell ref="U40:U42"/>
    <mergeCell ref="V40:V42"/>
    <mergeCell ref="F52:F54"/>
    <mergeCell ref="N52:N54"/>
    <mergeCell ref="O52:O54"/>
    <mergeCell ref="U52:U54"/>
    <mergeCell ref="V52:V54"/>
    <mergeCell ref="W40:W54"/>
    <mergeCell ref="AI40:AI54"/>
    <mergeCell ref="AB49:AB51"/>
    <mergeCell ref="AE49:AE51"/>
    <mergeCell ref="F46:F48"/>
    <mergeCell ref="N46:N48"/>
    <mergeCell ref="U46:U48"/>
    <mergeCell ref="V46:V48"/>
    <mergeCell ref="AB46:AB48"/>
    <mergeCell ref="AE46:AE48"/>
    <mergeCell ref="AG40:AG54"/>
    <mergeCell ref="F49:F51"/>
    <mergeCell ref="N49:N51"/>
    <mergeCell ref="U49:U51"/>
    <mergeCell ref="V49:V51"/>
    <mergeCell ref="X40:X54"/>
    <mergeCell ref="Y40:Y54"/>
    <mergeCell ref="Z40:Z54"/>
    <mergeCell ref="O40:O51"/>
    <mergeCell ref="P40:P54"/>
    <mergeCell ref="Q40:Q54"/>
    <mergeCell ref="R40:R54"/>
    <mergeCell ref="S40:S54"/>
    <mergeCell ref="T40:T54"/>
    <mergeCell ref="AJ35:AJ39"/>
    <mergeCell ref="B40:B54"/>
    <mergeCell ref="C40:C54"/>
    <mergeCell ref="D40:D54"/>
    <mergeCell ref="E40:E54"/>
    <mergeCell ref="F40:F42"/>
    <mergeCell ref="G40:G54"/>
    <mergeCell ref="H40:H54"/>
    <mergeCell ref="I40:I54"/>
    <mergeCell ref="N40:N42"/>
    <mergeCell ref="AD35:AD39"/>
    <mergeCell ref="AE35:AE39"/>
    <mergeCell ref="AF35:AF39"/>
    <mergeCell ref="AG35:AG39"/>
    <mergeCell ref="AH35:AH39"/>
    <mergeCell ref="AI35:AI39"/>
    <mergeCell ref="X35:X39"/>
    <mergeCell ref="Y35:Y39"/>
    <mergeCell ref="Z35:Z39"/>
    <mergeCell ref="AA35:AA39"/>
    <mergeCell ref="AB35:AB39"/>
    <mergeCell ref="AC35:AC39"/>
    <mergeCell ref="R35:R39"/>
    <mergeCell ref="AB52:AB54"/>
    <mergeCell ref="AB29:AB31"/>
    <mergeCell ref="AC29:AC34"/>
    <mergeCell ref="B35:B39"/>
    <mergeCell ref="C35:C39"/>
    <mergeCell ref="D35:D39"/>
    <mergeCell ref="E35:E39"/>
    <mergeCell ref="F35:F39"/>
    <mergeCell ref="G35:G39"/>
    <mergeCell ref="H35:H39"/>
    <mergeCell ref="I35:I39"/>
    <mergeCell ref="N35:N39"/>
    <mergeCell ref="O35:O39"/>
    <mergeCell ref="P35:P39"/>
    <mergeCell ref="Q35:Q39"/>
    <mergeCell ref="B29:B34"/>
    <mergeCell ref="C29:C34"/>
    <mergeCell ref="D29:D34"/>
    <mergeCell ref="E29:E34"/>
    <mergeCell ref="S35:S39"/>
    <mergeCell ref="T35:T39"/>
    <mergeCell ref="U35:U39"/>
    <mergeCell ref="V35:V39"/>
    <mergeCell ref="W35:W39"/>
    <mergeCell ref="AJ29:AJ34"/>
    <mergeCell ref="F32:F34"/>
    <mergeCell ref="N32:N34"/>
    <mergeCell ref="O32:O34"/>
    <mergeCell ref="U32:U34"/>
    <mergeCell ref="V32:V34"/>
    <mergeCell ref="AB32:AB34"/>
    <mergeCell ref="AE32:AE34"/>
    <mergeCell ref="AD29:AD34"/>
    <mergeCell ref="AE29:AE31"/>
    <mergeCell ref="AF29:AF34"/>
    <mergeCell ref="AG29:AG34"/>
    <mergeCell ref="AH29:AH34"/>
    <mergeCell ref="AI29:AI34"/>
    <mergeCell ref="X29:X34"/>
    <mergeCell ref="Y29:Y34"/>
    <mergeCell ref="Z29:Z34"/>
    <mergeCell ref="AA29:AA34"/>
    <mergeCell ref="F29:F31"/>
    <mergeCell ref="G29:G34"/>
    <mergeCell ref="V29:V31"/>
    <mergeCell ref="H29:H34"/>
    <mergeCell ref="I29:I34"/>
    <mergeCell ref="N29:N31"/>
    <mergeCell ref="AJ23:AJ28"/>
    <mergeCell ref="F26:F28"/>
    <mergeCell ref="N26:N28"/>
    <mergeCell ref="U26:U28"/>
    <mergeCell ref="V26:V28"/>
    <mergeCell ref="AB26:AB28"/>
    <mergeCell ref="AE26:AE28"/>
    <mergeCell ref="AA23:AA28"/>
    <mergeCell ref="AB23:AB25"/>
    <mergeCell ref="AC23:AC28"/>
    <mergeCell ref="AD23:AD28"/>
    <mergeCell ref="AE23:AE25"/>
    <mergeCell ref="AF23:AF28"/>
    <mergeCell ref="U23:U25"/>
    <mergeCell ref="V23:V25"/>
    <mergeCell ref="W23:W28"/>
    <mergeCell ref="X23:X28"/>
    <mergeCell ref="AG23:AG28"/>
    <mergeCell ref="AH23:AH28"/>
    <mergeCell ref="AI23:AI28"/>
    <mergeCell ref="Q23:Q28"/>
    <mergeCell ref="R23:R28"/>
    <mergeCell ref="Y23:Y28"/>
    <mergeCell ref="Z23:Z28"/>
    <mergeCell ref="O23:O28"/>
    <mergeCell ref="P23:P28"/>
    <mergeCell ref="S23:S28"/>
    <mergeCell ref="T23:T28"/>
    <mergeCell ref="R29:R34"/>
    <mergeCell ref="S29:S34"/>
    <mergeCell ref="T29:T34"/>
    <mergeCell ref="U29:U31"/>
    <mergeCell ref="W29:W34"/>
    <mergeCell ref="O29:O31"/>
    <mergeCell ref="P29:P34"/>
    <mergeCell ref="Q29:Q34"/>
    <mergeCell ref="AJ21:AJ22"/>
    <mergeCell ref="B23:B28"/>
    <mergeCell ref="C23:C28"/>
    <mergeCell ref="D23:D28"/>
    <mergeCell ref="E23:E28"/>
    <mergeCell ref="F23:F25"/>
    <mergeCell ref="G23:G28"/>
    <mergeCell ref="H23:H28"/>
    <mergeCell ref="I23:I28"/>
    <mergeCell ref="N23:N25"/>
    <mergeCell ref="AD21:AD22"/>
    <mergeCell ref="AE21:AE22"/>
    <mergeCell ref="AF21:AF22"/>
    <mergeCell ref="AG21:AG22"/>
    <mergeCell ref="AH21:AH22"/>
    <mergeCell ref="AI21:AI22"/>
    <mergeCell ref="X21:X22"/>
    <mergeCell ref="Y21:Y22"/>
    <mergeCell ref="Z21:Z22"/>
    <mergeCell ref="AA21:AA22"/>
    <mergeCell ref="AB21:AB22"/>
    <mergeCell ref="AC21:AC22"/>
    <mergeCell ref="N21:N22"/>
    <mergeCell ref="O21:O22"/>
    <mergeCell ref="AJ19:AJ20"/>
    <mergeCell ref="Y19:Y20"/>
    <mergeCell ref="Z19:Z20"/>
    <mergeCell ref="AA19:AA20"/>
    <mergeCell ref="AB19:AB20"/>
    <mergeCell ref="AC19:AC20"/>
    <mergeCell ref="AD19:AD20"/>
    <mergeCell ref="S19:S20"/>
    <mergeCell ref="T19:T20"/>
    <mergeCell ref="U19:U20"/>
    <mergeCell ref="V19:V20"/>
    <mergeCell ref="W19:W20"/>
    <mergeCell ref="X19:X20"/>
    <mergeCell ref="AG19:AG20"/>
    <mergeCell ref="AH19:AH20"/>
    <mergeCell ref="AI17:AI18"/>
    <mergeCell ref="B19:B20"/>
    <mergeCell ref="C19:C20"/>
    <mergeCell ref="D19:D20"/>
    <mergeCell ref="E19:E20"/>
    <mergeCell ref="F19:F20"/>
    <mergeCell ref="G19:G20"/>
    <mergeCell ref="H19:H20"/>
    <mergeCell ref="AA17:AA18"/>
    <mergeCell ref="AB17:AB18"/>
    <mergeCell ref="AC17:AC18"/>
    <mergeCell ref="AD17:AD18"/>
    <mergeCell ref="AE17:AE18"/>
    <mergeCell ref="AF17:AF18"/>
    <mergeCell ref="U17:U18"/>
    <mergeCell ref="V17:V18"/>
    <mergeCell ref="AI19:AI20"/>
    <mergeCell ref="Q17:Q18"/>
    <mergeCell ref="R17:R18"/>
    <mergeCell ref="AG17:AG18"/>
    <mergeCell ref="AH17:AH18"/>
    <mergeCell ref="T17:T18"/>
    <mergeCell ref="AE19:AE20"/>
    <mergeCell ref="AF19:AF20"/>
    <mergeCell ref="B21:B22"/>
    <mergeCell ref="C21:C22"/>
    <mergeCell ref="D21:D22"/>
    <mergeCell ref="E21:E22"/>
    <mergeCell ref="F21:F22"/>
    <mergeCell ref="G21:G22"/>
    <mergeCell ref="R21:R22"/>
    <mergeCell ref="S21:S22"/>
    <mergeCell ref="T21:T22"/>
    <mergeCell ref="H21:H22"/>
    <mergeCell ref="I21:I22"/>
    <mergeCell ref="W17:W18"/>
    <mergeCell ref="X17:X18"/>
    <mergeCell ref="Y17:Y18"/>
    <mergeCell ref="Z17:Z18"/>
    <mergeCell ref="O17:O18"/>
    <mergeCell ref="P17:P18"/>
    <mergeCell ref="W15:W16"/>
    <mergeCell ref="P21:P22"/>
    <mergeCell ref="Q21:Q22"/>
    <mergeCell ref="U21:U22"/>
    <mergeCell ref="V21:V22"/>
    <mergeCell ref="W21:W22"/>
    <mergeCell ref="O15:O16"/>
    <mergeCell ref="Q19:Q20"/>
    <mergeCell ref="R19:R20"/>
    <mergeCell ref="S17:S18"/>
    <mergeCell ref="P15:P16"/>
    <mergeCell ref="Q15:Q16"/>
    <mergeCell ref="P19:P20"/>
    <mergeCell ref="B15:B16"/>
    <mergeCell ref="C15:C16"/>
    <mergeCell ref="D15:D16"/>
    <mergeCell ref="E15:E16"/>
    <mergeCell ref="F15:F16"/>
    <mergeCell ref="G15:G16"/>
    <mergeCell ref="I19:I20"/>
    <mergeCell ref="N19:N20"/>
    <mergeCell ref="O19:O20"/>
    <mergeCell ref="H15:H16"/>
    <mergeCell ref="I15:I16"/>
    <mergeCell ref="N15:N16"/>
    <mergeCell ref="B17:B18"/>
    <mergeCell ref="C17:C18"/>
    <mergeCell ref="D17:D18"/>
    <mergeCell ref="E17:E18"/>
    <mergeCell ref="F17:F18"/>
    <mergeCell ref="G17:G18"/>
    <mergeCell ref="H17:H18"/>
    <mergeCell ref="I17:I18"/>
    <mergeCell ref="N17:N18"/>
    <mergeCell ref="AA9:AA14"/>
    <mergeCell ref="AB9:AB11"/>
    <mergeCell ref="Q9:Q14"/>
    <mergeCell ref="AJ15:AJ16"/>
    <mergeCell ref="AD15:AD16"/>
    <mergeCell ref="AE15:AE16"/>
    <mergeCell ref="AF15:AF16"/>
    <mergeCell ref="AG15:AG16"/>
    <mergeCell ref="AH15:AH16"/>
    <mergeCell ref="AI15:AI16"/>
    <mergeCell ref="X15:X16"/>
    <mergeCell ref="Y15:Y16"/>
    <mergeCell ref="Z15:Z16"/>
    <mergeCell ref="AA15:AA16"/>
    <mergeCell ref="AB15:AB16"/>
    <mergeCell ref="AC15:AC16"/>
    <mergeCell ref="R15:R16"/>
    <mergeCell ref="S15:S16"/>
    <mergeCell ref="T15:T16"/>
    <mergeCell ref="V9:V11"/>
    <mergeCell ref="O9:O11"/>
    <mergeCell ref="P9:P14"/>
    <mergeCell ref="F12:F14"/>
    <mergeCell ref="N12:N14"/>
    <mergeCell ref="O12:O14"/>
    <mergeCell ref="U12:U14"/>
    <mergeCell ref="V12:V14"/>
    <mergeCell ref="J13:J14"/>
    <mergeCell ref="K13:K14"/>
    <mergeCell ref="L13:L14"/>
    <mergeCell ref="M13:M14"/>
    <mergeCell ref="G9:G14"/>
    <mergeCell ref="H9:H14"/>
    <mergeCell ref="I9:I14"/>
    <mergeCell ref="T9:T14"/>
    <mergeCell ref="U9:U11"/>
    <mergeCell ref="C9:C14"/>
    <mergeCell ref="D9:D14"/>
    <mergeCell ref="AB6:AB8"/>
    <mergeCell ref="AC6:AC8"/>
    <mergeCell ref="AI9:AI14"/>
    <mergeCell ref="AJ9:AJ14"/>
    <mergeCell ref="J10:J11"/>
    <mergeCell ref="K10:K11"/>
    <mergeCell ref="L10:L11"/>
    <mergeCell ref="M10:M11"/>
    <mergeCell ref="AE12:AE14"/>
    <mergeCell ref="AC9:AC14"/>
    <mergeCell ref="AD9:AD14"/>
    <mergeCell ref="AE9:AE11"/>
    <mergeCell ref="AF9:AF14"/>
    <mergeCell ref="AG9:AG14"/>
    <mergeCell ref="AH9:AH14"/>
    <mergeCell ref="W9:W14"/>
    <mergeCell ref="X9:X14"/>
    <mergeCell ref="Y9:Y14"/>
    <mergeCell ref="Z9:Z14"/>
    <mergeCell ref="E9:E14"/>
    <mergeCell ref="F9:F11"/>
    <mergeCell ref="N9:N11"/>
    <mergeCell ref="AJ3:AJ4"/>
    <mergeCell ref="T3:T4"/>
    <mergeCell ref="U3:U4"/>
    <mergeCell ref="V3:AA3"/>
    <mergeCell ref="AB3:AB4"/>
    <mergeCell ref="AC3:AC4"/>
    <mergeCell ref="AD3:AF3"/>
    <mergeCell ref="R9:R14"/>
    <mergeCell ref="S9:S14"/>
    <mergeCell ref="AJ6:AJ8"/>
    <mergeCell ref="AH6:AH8"/>
    <mergeCell ref="AI6:AI8"/>
    <mergeCell ref="R6:R8"/>
    <mergeCell ref="S6:S8"/>
    <mergeCell ref="T6:T8"/>
    <mergeCell ref="U6:U8"/>
    <mergeCell ref="V6:V8"/>
    <mergeCell ref="W6:W8"/>
    <mergeCell ref="AD6:AD8"/>
    <mergeCell ref="AE6:AE8"/>
    <mergeCell ref="AF6:AF8"/>
    <mergeCell ref="AG6:AG8"/>
    <mergeCell ref="X6:X8"/>
    <mergeCell ref="AB12:AB14"/>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 ref="AI106:AI108"/>
    <mergeCell ref="AI103:AI105"/>
    <mergeCell ref="B6:B8"/>
    <mergeCell ref="C6:C8"/>
    <mergeCell ref="D6:D8"/>
    <mergeCell ref="E6:E8"/>
    <mergeCell ref="F6:F8"/>
    <mergeCell ref="G6:G8"/>
    <mergeCell ref="H6:H8"/>
    <mergeCell ref="I6:I8"/>
    <mergeCell ref="AA6:AA8"/>
    <mergeCell ref="Y6:Y8"/>
    <mergeCell ref="Z6:Z8"/>
    <mergeCell ref="J7:J8"/>
    <mergeCell ref="K7:K8"/>
    <mergeCell ref="L7:L8"/>
    <mergeCell ref="M7:M8"/>
    <mergeCell ref="O6:O8"/>
    <mergeCell ref="N6:N8"/>
    <mergeCell ref="P6:P8"/>
    <mergeCell ref="Q6:Q8"/>
    <mergeCell ref="U15:U16"/>
    <mergeCell ref="V15:V16"/>
    <mergeCell ref="B9:B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VRM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Inga Adomaitienė</cp:lastModifiedBy>
  <cp:lastPrinted>2022-12-22T14:53:05Z</cp:lastPrinted>
  <dcterms:created xsi:type="dcterms:W3CDTF">2022-12-16T11:51:22Z</dcterms:created>
  <dcterms:modified xsi:type="dcterms:W3CDTF">2026-07-08T08:41:39Z</dcterms:modified>
</cp:coreProperties>
</file>