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ste\Downloads\"/>
    </mc:Choice>
  </mc:AlternateContent>
  <xr:revisionPtr revIDLastSave="0" documentId="13_ncr:1_{AE07F548-FEBD-46BA-8490-001EF73849DD}" xr6:coauthVersionLast="47" xr6:coauthVersionMax="47" xr10:uidLastSave="{00000000-0000-0000-0000-000000000000}"/>
  <bookViews>
    <workbookView xWindow="6825" yWindow="2325" windowWidth="28800" windowHeight="15345" xr2:uid="{00000000-000D-0000-FFFF-FFFF00000000}"/>
  </bookViews>
  <sheets>
    <sheet name="VR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1" i="4" l="1"/>
  <c r="T27" i="4"/>
  <c r="T8" i="4"/>
  <c r="V27" i="4"/>
  <c r="AE27" i="4" s="1"/>
  <c r="T6" i="4"/>
  <c r="T21" i="4"/>
  <c r="V24" i="4"/>
  <c r="AE24" i="4" s="1"/>
  <c r="V21" i="4" l="1"/>
  <c r="V11" i="4"/>
  <c r="AE11" i="4" s="1"/>
  <c r="V14" i="4"/>
  <c r="AE14" i="4" s="1"/>
  <c r="V8" i="4"/>
  <c r="AE8" i="4" s="1"/>
  <c r="V6" i="4" l="1"/>
  <c r="AE6" i="4" s="1"/>
  <c r="AE18" i="4" l="1"/>
</calcChain>
</file>

<file path=xl/sharedStrings.xml><?xml version="1.0" encoding="utf-8"?>
<sst xmlns="http://schemas.openxmlformats.org/spreadsheetml/2006/main" count="285" uniqueCount="100">
  <si>
    <t>Kvietimo numeris</t>
  </si>
  <si>
    <t>Kvietimo pavadinimas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</si>
  <si>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</si>
  <si>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</si>
  <si>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</si>
  <si>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</si>
  <si>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Pavadinimas</t>
  </si>
  <si>
    <t>Kodas</t>
  </si>
  <si>
    <t>Matavimo vienetas</t>
  </si>
  <si>
    <t>Siektina reikšmė</t>
  </si>
  <si>
    <t>EGADP paskolos lėšos</t>
  </si>
  <si>
    <t>Sostinės regionas</t>
  </si>
  <si>
    <t>Vidurio ir Vakarų Lietuva</t>
  </si>
  <si>
    <t>Pastabos:</t>
  </si>
  <si>
    <t>_____________________________________________________________________________________________________________________________________________________________________________</t>
  </si>
  <si>
    <t>Valstybės biudžeto lėšos, skirtos ES fondų lėšomis netinkamam finansuoti  pridėtinės vertės mokesčiui apmokėti</t>
  </si>
  <si>
    <t>Netaikoma</t>
  </si>
  <si>
    <t xml:space="preserve">Apskritis </t>
  </si>
  <si>
    <t>Pažangos priemonės numeris</t>
  </si>
  <si>
    <t xml:space="preserve">Pažangos priemonės pavadinimas </t>
  </si>
  <si>
    <t>Finansuojamos projektų veiklos</t>
  </si>
  <si>
    <t>Galimi pareiškėjai</t>
  </si>
  <si>
    <t>Administruojančioji institucija</t>
  </si>
  <si>
    <t>Projektų atrankos būdas</t>
  </si>
  <si>
    <t xml:space="preserve">Planuojama kvietimo pabaigos data </t>
  </si>
  <si>
    <t>Paskelbto kvietimo data</t>
  </si>
  <si>
    <t>Planuojama kvietimo pradžios data</t>
  </si>
  <si>
    <t>Finansavimo forma</t>
  </si>
  <si>
    <t>KVIETIMŲ TEIKTI PROJEKTŲ ĮGYVENDINIMO PLANUS PLANAS</t>
  </si>
  <si>
    <t>Asignavimų valdytojas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</si>
  <si>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</si>
  <si>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</si>
  <si>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</si>
  <si>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</si>
  <si>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Valstybės biudžeto lėšos</t>
  </si>
  <si>
    <r>
      <t xml:space="preserve">Europos Sąjungos (toliau </t>
    </r>
    <r>
      <rPr>
        <b/>
        <sz val="10"/>
        <rFont val="Times New Roman"/>
        <family val="1"/>
        <charset val="186"/>
      </rPr>
      <t>–</t>
    </r>
    <r>
      <rPr>
        <b/>
        <sz val="10"/>
        <color theme="1"/>
        <rFont val="Times New Roman"/>
        <family val="1"/>
        <charset val="186"/>
      </rPr>
      <t xml:space="preserve"> ES) fondų lėšos</t>
    </r>
  </si>
  <si>
    <t>Ekonomikos gaivinimo ir atsparumo didinimo priemonės (toliau – EGADP) subsidijos lėšos</t>
  </si>
  <si>
    <t xml:space="preserve">
Bendrojo finansavimo lėšos</t>
  </si>
  <si>
    <t>Nuosavo įnašo dydis (eurais)</t>
  </si>
  <si>
    <t>1. Lentelės 3–5, 15, 16,  28 stulpeliuose nurodomi INVESTIS formoje pateikiami šie duomenų grupavimo lygiai: Europos Sąjungos lėšų fondas, asignavimų valdytojas, administruojančioji institucija, pažangos priemonė, veikla.</t>
  </si>
  <si>
    <t>2. Lentelės 3–5, 14–18, 21–26, 28–35 stulpeliuose duomenys filtruojami iš INVESTIS formos.</t>
  </si>
  <si>
    <t>ES lėšų fondas</t>
  </si>
  <si>
    <r>
      <t>Finansavimas pagal regioną, kuriam gali būti priskiriama</t>
    </r>
    <r>
      <rPr>
        <b/>
        <sz val="10"/>
        <color theme="1"/>
        <rFont val="Times New Roman"/>
        <family val="1"/>
        <charset val="186"/>
      </rPr>
      <t xml:space="preserve"> (-os) projekto veikla
 (-os) </t>
    </r>
  </si>
  <si>
    <t>Ne</t>
  </si>
  <si>
    <t>CPVA</t>
  </si>
  <si>
    <t>ERPF</t>
  </si>
  <si>
    <t>Panevėžio miesto savivaldybės administracija</t>
  </si>
  <si>
    <t>Viešasis</t>
  </si>
  <si>
    <t>Planavimas</t>
  </si>
  <si>
    <t>-</t>
  </si>
  <si>
    <t xml:space="preserve">Dotacija </t>
  </si>
  <si>
    <t>2024-06</t>
  </si>
  <si>
    <t>2024-12</t>
  </si>
  <si>
    <t>Panevėžio miesto pramoninių ir komercinių teritorijų pasiekiamumo gerinimas</t>
  </si>
  <si>
    <t>Pramoninių teritorijų pasiekiamumo didinimas Panevėžio mieste</t>
  </si>
  <si>
    <t>Paskatinti regionų, funkcinių zonų, savivaldybių ir miestų ekonominį augimą pasitelkiant jų turimus išteklius</t>
  </si>
  <si>
    <t>Konkretus 2021–2027 m. Europos Sąjungos investicijų programos uždavinys "5.1. Skatinti integruotą ir įtraukią socialinę, ekonominę ir aplinkosaugos plėtrą, puoselėti kultūrą, gamtos paveldą, darnų turizmą ir saugumą miestų teritorijose"</t>
  </si>
  <si>
    <t>R.S.2.3038</t>
  </si>
  <si>
    <t>VRM</t>
  </si>
  <si>
    <t xml:space="preserve"> Sukurtos arba atkurtos teritorijos, naudojamos ekonominei veiklai </t>
  </si>
  <si>
    <t>P.B.2.0076</t>
  </si>
  <si>
    <t>Integruoti teritorinio vystymo projektai</t>
  </si>
  <si>
    <t>Projektai</t>
  </si>
  <si>
    <t>Hektarai</t>
  </si>
  <si>
    <t>25-301</t>
  </si>
  <si>
    <t>25-304-P</t>
  </si>
  <si>
    <t>Viešųjų erdvių pritaikymas socialinėms veikloms, kultūrinių paslaugų įvairovės, miesto reprezentacinių zonų patrauklumo didinimas (I etapas)</t>
  </si>
  <si>
    <t>01-004-07-02-01-(RE)-25-(LT025-01-02-08)</t>
  </si>
  <si>
    <t>01-004-07-01-01 (RE)-25-(LT025-01-02-08)</t>
  </si>
  <si>
    <t xml:space="preserve">Pagerinti viešųjų paslaugų prieinamumą, darbo vietų pasiekiamumą ir tam reikalingų išteklių naudojimo efektyvumą </t>
  </si>
  <si>
    <t>Panevėžio miesto autobusų stoties prieigų urbanizuotos teritorijos konversija į žaliąją erdvę ir reikalingos susisiekimo infrastruktūros modernizavimas</t>
  </si>
  <si>
    <t>Esamo Panevėžio miesto autobusų stoties pastato ir infrastruktūros konversija, pritaikant ją gyventojų ir atvykstančiųjų aptarnavimui teikiant viešąsias paslaugas susisiekimo, turizmo informacijos ir verslo informacijos srityse</t>
  </si>
  <si>
    <t>R.B.2.2052</t>
  </si>
  <si>
    <t>Rekultivuota žemė, naudojama žaliesiems plotams, socialiniams būstams, ekonominei arba kitai paskirčiai</t>
  </si>
  <si>
    <t>P.B.2.0114</t>
  </si>
  <si>
    <t>Atviros erdvės, sukurtos arba atkurtos miestų teritorijose</t>
  </si>
  <si>
    <t>Kvadratiniai metrai</t>
  </si>
  <si>
    <t>R.S.2.3039</t>
  </si>
  <si>
    <t xml:space="preserve">Metinis konsoliduotų viešųjų paslaugų vartotojų skaičius </t>
  </si>
  <si>
    <t>Vartotojai per metus</t>
  </si>
  <si>
    <t>Viešųjų erdvių pritaikymas socialinėms veikloms, kultūrinių paslaugų įvairovės, miesto reprezentacinių zonų patrauklumo didinimas (II etapas)</t>
  </si>
  <si>
    <t>Šiaurinėje „Ekrano“ marių pusėje esančios teritorijos atgaivinimas sukuriant rekreacinę erdvę</t>
  </si>
  <si>
    <t>Rekreacinės erdvės sukūrimas atgaivinant Berčiūnų miško parką</t>
  </si>
  <si>
    <t>Molainių filtracijos laukų ir šalia esančių teritorijų konversija, pritaikant daugiatiksliam naudojimui</t>
  </si>
  <si>
    <t>Laisvės aikštės prieigų humanizavimas</t>
  </si>
  <si>
    <t>R.N.2.5720</t>
  </si>
  <si>
    <t>Sukurtos arba atkurtos teritorijos, naudojamos ekonominei, rekreacinei ar turizmo paskirčiai</t>
  </si>
  <si>
    <t>2025-02</t>
  </si>
  <si>
    <t>2025-06</t>
  </si>
  <si>
    <t>2025-08</t>
  </si>
  <si>
    <t>P.S.2.1034</t>
  </si>
  <si>
    <t>kvadratiniai metrai</t>
  </si>
  <si>
    <t>Naujų ar rekonstruotų pastatų, kurių pirminės energijos paklausa yra bent 20 % mažesnė, nei reikalauja energijos beveik nevartojantis pastatas</t>
  </si>
  <si>
    <t>Viešųjų erdvių pritaikymas socialinėms veikloms, kultūrinių paslaugų įvairovės, miesto reprezentacinių zonų patrauklumo didinimas (III etapas)</t>
  </si>
  <si>
    <t>Stasio Eidrigevičiaus menų centro rekonstrukcija pritaikant teikti naujas kultūros paslaugas</t>
  </si>
  <si>
    <t>25-305</t>
  </si>
  <si>
    <t>2025-09</t>
  </si>
  <si>
    <t>2025-11</t>
  </si>
  <si>
    <t>25-302</t>
  </si>
  <si>
    <t>25-303-P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</si>
</sst>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i/>
      <sz val="9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i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6"/>
  <sheetViews>
    <sheetView tabSelected="1" topLeftCell="N1" zoomScale="85" zoomScaleNormal="85" workbookViewId="0">
      <selection activeCell="AI6" sqref="AI6:AI7"/>
    </sheetView>
  </sheetViews>
  <sheetFormatPr defaultRowHeight="15" x14ac:dyDescent="0.25"/>
  <cols>
    <col min="1" max="1" width="5" customWidth="1"/>
    <col min="2" max="2" width="21" customWidth="1"/>
    <col min="3" max="3" width="17.85546875" customWidth="1"/>
    <col min="4" max="5" width="13.85546875" customWidth="1"/>
    <col min="6" max="6" width="18.140625" customWidth="1"/>
    <col min="7" max="7" width="50.140625" customWidth="1"/>
    <col min="8" max="8" width="14.85546875" customWidth="1"/>
    <col min="9" max="9" width="13.85546875" customWidth="1"/>
    <col min="10" max="10" width="12.85546875" customWidth="1"/>
    <col min="11" max="14" width="10.5703125" customWidth="1"/>
    <col min="15" max="16" width="15.85546875" customWidth="1"/>
    <col min="17" max="17" width="18.5703125" customWidth="1"/>
    <col min="18" max="18" width="15.85546875" customWidth="1"/>
    <col min="19" max="21" width="14" customWidth="1"/>
    <col min="22" max="22" width="10.7109375" bestFit="1" customWidth="1"/>
    <col min="23" max="23" width="11.140625" customWidth="1"/>
    <col min="24" max="24" width="10" customWidth="1"/>
    <col min="25" max="25" width="11.85546875" customWidth="1"/>
    <col min="26" max="27" width="12.140625" customWidth="1"/>
    <col min="28" max="29" width="11.140625" customWidth="1"/>
    <col min="30" max="30" width="12.140625" customWidth="1"/>
    <col min="31" max="31" width="11.7109375" bestFit="1" customWidth="1"/>
    <col min="32" max="33" width="11.140625" customWidth="1"/>
    <col min="34" max="34" width="24.140625" customWidth="1"/>
    <col min="35" max="35" width="19.42578125" customWidth="1"/>
    <col min="36" max="36" width="10.42578125" customWidth="1"/>
  </cols>
  <sheetData>
    <row r="1" spans="1:36" x14ac:dyDescent="0.25">
      <c r="A1" s="1"/>
      <c r="B1" s="43" t="s">
        <v>28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1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4.85" customHeight="1" x14ac:dyDescent="0.25">
      <c r="A3" s="1"/>
      <c r="B3" s="34" t="s">
        <v>0</v>
      </c>
      <c r="C3" s="34" t="s">
        <v>1</v>
      </c>
      <c r="D3" s="34" t="s">
        <v>18</v>
      </c>
      <c r="E3" s="34" t="s">
        <v>19</v>
      </c>
      <c r="F3" s="34" t="s">
        <v>20</v>
      </c>
      <c r="G3" s="34" t="s">
        <v>2</v>
      </c>
      <c r="H3" s="34" t="s">
        <v>3</v>
      </c>
      <c r="I3" s="34" t="s">
        <v>4</v>
      </c>
      <c r="J3" s="35" t="s">
        <v>5</v>
      </c>
      <c r="K3" s="35"/>
      <c r="L3" s="35"/>
      <c r="M3" s="35"/>
      <c r="N3" s="31" t="s">
        <v>30</v>
      </c>
      <c r="O3" s="34" t="s">
        <v>21</v>
      </c>
      <c r="P3" s="41" t="s">
        <v>29</v>
      </c>
      <c r="Q3" s="41" t="s">
        <v>22</v>
      </c>
      <c r="R3" s="41" t="s">
        <v>27</v>
      </c>
      <c r="S3" s="41" t="s">
        <v>23</v>
      </c>
      <c r="T3" s="34" t="s">
        <v>31</v>
      </c>
      <c r="U3" s="34" t="s">
        <v>32</v>
      </c>
      <c r="V3" s="35" t="s">
        <v>33</v>
      </c>
      <c r="W3" s="35"/>
      <c r="X3" s="35"/>
      <c r="Y3" s="35"/>
      <c r="Z3" s="35"/>
      <c r="AA3" s="35"/>
      <c r="AB3" s="34" t="s">
        <v>38</v>
      </c>
      <c r="AC3" s="36" t="s">
        <v>41</v>
      </c>
      <c r="AD3" s="38" t="s">
        <v>42</v>
      </c>
      <c r="AE3" s="39"/>
      <c r="AF3" s="40"/>
      <c r="AG3" s="31" t="s">
        <v>17</v>
      </c>
      <c r="AH3" s="31" t="s">
        <v>26</v>
      </c>
      <c r="AI3" s="34" t="s">
        <v>24</v>
      </c>
      <c r="AJ3" s="31" t="s">
        <v>25</v>
      </c>
    </row>
    <row r="4" spans="1:36" ht="169.35" customHeight="1" x14ac:dyDescent="0.25">
      <c r="A4" s="1"/>
      <c r="B4" s="34"/>
      <c r="C4" s="34"/>
      <c r="D4" s="34"/>
      <c r="E4" s="34"/>
      <c r="F4" s="34"/>
      <c r="G4" s="34"/>
      <c r="H4" s="34"/>
      <c r="I4" s="34"/>
      <c r="J4" s="3" t="s">
        <v>6</v>
      </c>
      <c r="K4" s="3" t="s">
        <v>7</v>
      </c>
      <c r="L4" s="3" t="s">
        <v>8</v>
      </c>
      <c r="M4" s="6" t="s">
        <v>9</v>
      </c>
      <c r="N4" s="32"/>
      <c r="O4" s="34"/>
      <c r="P4" s="41"/>
      <c r="Q4" s="41"/>
      <c r="R4" s="41"/>
      <c r="S4" s="41"/>
      <c r="T4" s="34"/>
      <c r="U4" s="34"/>
      <c r="V4" s="3" t="s">
        <v>35</v>
      </c>
      <c r="W4" s="3" t="s">
        <v>36</v>
      </c>
      <c r="X4" s="3" t="s">
        <v>10</v>
      </c>
      <c r="Y4" s="3" t="s">
        <v>37</v>
      </c>
      <c r="Z4" s="3" t="s">
        <v>34</v>
      </c>
      <c r="AA4" s="3" t="s">
        <v>15</v>
      </c>
      <c r="AB4" s="34"/>
      <c r="AC4" s="37"/>
      <c r="AD4" s="3" t="s">
        <v>11</v>
      </c>
      <c r="AE4" s="3" t="s">
        <v>12</v>
      </c>
      <c r="AF4" s="3" t="s">
        <v>16</v>
      </c>
      <c r="AG4" s="32"/>
      <c r="AH4" s="32"/>
      <c r="AI4" s="34"/>
      <c r="AJ4" s="32"/>
    </row>
    <row r="5" spans="1:36" x14ac:dyDescent="0.25">
      <c r="A5" s="1"/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  <c r="P5" s="2">
        <v>15</v>
      </c>
      <c r="Q5" s="2">
        <v>16</v>
      </c>
      <c r="R5" s="2">
        <v>17</v>
      </c>
      <c r="S5" s="7">
        <v>18</v>
      </c>
      <c r="T5" s="2">
        <v>19</v>
      </c>
      <c r="U5" s="2">
        <v>20</v>
      </c>
      <c r="V5" s="2">
        <v>21</v>
      </c>
      <c r="W5" s="2">
        <v>22</v>
      </c>
      <c r="X5" s="2">
        <v>23</v>
      </c>
      <c r="Y5" s="2">
        <v>24</v>
      </c>
      <c r="Z5" s="2">
        <v>25</v>
      </c>
      <c r="AA5" s="2">
        <v>26</v>
      </c>
      <c r="AB5" s="2">
        <v>27</v>
      </c>
      <c r="AC5" s="2">
        <v>28</v>
      </c>
      <c r="AD5" s="2">
        <v>29</v>
      </c>
      <c r="AE5" s="2">
        <v>30</v>
      </c>
      <c r="AF5" s="2">
        <v>31</v>
      </c>
      <c r="AG5" s="2">
        <v>32</v>
      </c>
      <c r="AH5" s="2">
        <v>33</v>
      </c>
      <c r="AI5" s="2">
        <v>34</v>
      </c>
      <c r="AJ5" s="2">
        <v>35</v>
      </c>
    </row>
    <row r="6" spans="1:36" s="11" customFormat="1" ht="91.9" customHeight="1" x14ac:dyDescent="0.25">
      <c r="A6" s="10"/>
      <c r="B6" s="14" t="s">
        <v>64</v>
      </c>
      <c r="C6" s="14" t="s">
        <v>66</v>
      </c>
      <c r="D6" s="20" t="s">
        <v>67</v>
      </c>
      <c r="E6" s="20" t="s">
        <v>69</v>
      </c>
      <c r="F6" s="14" t="s">
        <v>71</v>
      </c>
      <c r="G6" s="21" t="s">
        <v>56</v>
      </c>
      <c r="H6" s="15" t="s">
        <v>43</v>
      </c>
      <c r="I6" s="15" t="s">
        <v>43</v>
      </c>
      <c r="J6" s="9" t="s">
        <v>78</v>
      </c>
      <c r="K6" s="9" t="s">
        <v>77</v>
      </c>
      <c r="L6" s="9" t="s">
        <v>79</v>
      </c>
      <c r="M6" s="9">
        <v>16000</v>
      </c>
      <c r="N6" s="20" t="s">
        <v>47</v>
      </c>
      <c r="O6" s="20" t="s">
        <v>46</v>
      </c>
      <c r="P6" s="14" t="s">
        <v>58</v>
      </c>
      <c r="Q6" s="14" t="s">
        <v>44</v>
      </c>
      <c r="R6" s="14" t="s">
        <v>50</v>
      </c>
      <c r="S6" s="14" t="s">
        <v>48</v>
      </c>
      <c r="T6" s="18">
        <f>U6</f>
        <v>2000000</v>
      </c>
      <c r="U6" s="28">
        <v>2000000</v>
      </c>
      <c r="V6" s="17">
        <f>U6</f>
        <v>2000000</v>
      </c>
      <c r="W6" s="14" t="s">
        <v>49</v>
      </c>
      <c r="X6" s="14" t="s">
        <v>49</v>
      </c>
      <c r="Y6" s="14" t="s">
        <v>49</v>
      </c>
      <c r="Z6" s="14" t="s">
        <v>49</v>
      </c>
      <c r="AA6" s="14" t="s">
        <v>49</v>
      </c>
      <c r="AB6" s="17">
        <v>352941.18</v>
      </c>
      <c r="AC6" s="14" t="s">
        <v>45</v>
      </c>
      <c r="AD6" s="14" t="s">
        <v>49</v>
      </c>
      <c r="AE6" s="17">
        <f>V6</f>
        <v>2000000</v>
      </c>
      <c r="AF6" s="20" t="s">
        <v>49</v>
      </c>
      <c r="AG6" s="20" t="s">
        <v>49</v>
      </c>
      <c r="AH6" s="26" t="s">
        <v>51</v>
      </c>
      <c r="AI6" s="26" t="s">
        <v>52</v>
      </c>
      <c r="AJ6" s="15"/>
    </row>
    <row r="7" spans="1:36" s="11" customFormat="1" ht="75.599999999999994" customHeight="1" x14ac:dyDescent="0.25">
      <c r="A7" s="8"/>
      <c r="B7" s="16"/>
      <c r="C7" s="16"/>
      <c r="D7" s="22"/>
      <c r="E7" s="22"/>
      <c r="F7" s="16"/>
      <c r="G7" s="22"/>
      <c r="H7" s="16"/>
      <c r="I7" s="16"/>
      <c r="J7" s="12" t="s">
        <v>61</v>
      </c>
      <c r="K7" s="12" t="s">
        <v>60</v>
      </c>
      <c r="L7" s="12" t="s">
        <v>62</v>
      </c>
      <c r="M7" s="12">
        <v>1</v>
      </c>
      <c r="N7" s="22"/>
      <c r="O7" s="22"/>
      <c r="P7" s="16"/>
      <c r="Q7" s="16"/>
      <c r="R7" s="16"/>
      <c r="S7" s="16"/>
      <c r="T7" s="19"/>
      <c r="U7" s="29"/>
      <c r="V7" s="19"/>
      <c r="W7" s="16"/>
      <c r="X7" s="16"/>
      <c r="Y7" s="16"/>
      <c r="Z7" s="16"/>
      <c r="AA7" s="16"/>
      <c r="AB7" s="19"/>
      <c r="AC7" s="16"/>
      <c r="AD7" s="16"/>
      <c r="AE7" s="19"/>
      <c r="AF7" s="22"/>
      <c r="AG7" s="22"/>
      <c r="AH7" s="27"/>
      <c r="AI7" s="27"/>
      <c r="AJ7" s="16"/>
    </row>
    <row r="8" spans="1:36" s="11" customFormat="1" ht="72" customHeight="1" x14ac:dyDescent="0.25">
      <c r="A8" s="10"/>
      <c r="B8" s="14" t="s">
        <v>98</v>
      </c>
      <c r="C8" s="14" t="s">
        <v>80</v>
      </c>
      <c r="D8" s="14" t="s">
        <v>67</v>
      </c>
      <c r="E8" s="14" t="s">
        <v>69</v>
      </c>
      <c r="F8" s="14" t="s">
        <v>81</v>
      </c>
      <c r="G8" s="14" t="s">
        <v>56</v>
      </c>
      <c r="H8" s="14" t="s">
        <v>43</v>
      </c>
      <c r="I8" s="14" t="s">
        <v>43</v>
      </c>
      <c r="J8" s="9" t="s">
        <v>86</v>
      </c>
      <c r="K8" s="9" t="s">
        <v>85</v>
      </c>
      <c r="L8" s="9" t="s">
        <v>63</v>
      </c>
      <c r="M8" s="9">
        <v>2.2200000000000002</v>
      </c>
      <c r="N8" s="20" t="s">
        <v>47</v>
      </c>
      <c r="O8" s="14" t="s">
        <v>46</v>
      </c>
      <c r="P8" s="14" t="s">
        <v>58</v>
      </c>
      <c r="Q8" s="14" t="s">
        <v>44</v>
      </c>
      <c r="R8" s="14" t="s">
        <v>50</v>
      </c>
      <c r="S8" s="14" t="s">
        <v>48</v>
      </c>
      <c r="T8" s="17">
        <f>U8+U11+U14</f>
        <v>13152187</v>
      </c>
      <c r="U8" s="17">
        <v>2000000</v>
      </c>
      <c r="V8" s="17">
        <f>U8</f>
        <v>2000000</v>
      </c>
      <c r="W8" s="14" t="s">
        <v>49</v>
      </c>
      <c r="X8" s="14" t="s">
        <v>49</v>
      </c>
      <c r="Y8" s="14" t="s">
        <v>49</v>
      </c>
      <c r="Z8" s="14" t="s">
        <v>49</v>
      </c>
      <c r="AA8" s="14" t="s">
        <v>49</v>
      </c>
      <c r="AB8" s="17">
        <v>352941.18</v>
      </c>
      <c r="AC8" s="14" t="s">
        <v>45</v>
      </c>
      <c r="AD8" s="14" t="s">
        <v>49</v>
      </c>
      <c r="AE8" s="17">
        <f>V8</f>
        <v>2000000</v>
      </c>
      <c r="AF8" s="20" t="s">
        <v>49</v>
      </c>
      <c r="AG8" s="20" t="s">
        <v>49</v>
      </c>
      <c r="AH8" s="14" t="s">
        <v>52</v>
      </c>
      <c r="AI8" s="14" t="s">
        <v>87</v>
      </c>
      <c r="AJ8" s="14"/>
    </row>
    <row r="9" spans="1:36" s="11" customFormat="1" ht="72" customHeight="1" x14ac:dyDescent="0.25">
      <c r="A9" s="10"/>
      <c r="B9" s="15"/>
      <c r="C9" s="15"/>
      <c r="D9" s="15"/>
      <c r="E9" s="15"/>
      <c r="F9" s="15"/>
      <c r="G9" s="15"/>
      <c r="H9" s="15"/>
      <c r="I9" s="15"/>
      <c r="J9" s="12" t="s">
        <v>61</v>
      </c>
      <c r="K9" s="12" t="s">
        <v>60</v>
      </c>
      <c r="L9" s="12" t="s">
        <v>62</v>
      </c>
      <c r="M9" s="9">
        <v>1</v>
      </c>
      <c r="N9" s="21"/>
      <c r="O9" s="15"/>
      <c r="P9" s="15"/>
      <c r="Q9" s="15"/>
      <c r="R9" s="15"/>
      <c r="S9" s="15"/>
      <c r="T9" s="18"/>
      <c r="U9" s="18"/>
      <c r="V9" s="18"/>
      <c r="W9" s="15"/>
      <c r="X9" s="15"/>
      <c r="Y9" s="15"/>
      <c r="Z9" s="15"/>
      <c r="AA9" s="15"/>
      <c r="AB9" s="18"/>
      <c r="AC9" s="15"/>
      <c r="AD9" s="15"/>
      <c r="AE9" s="18"/>
      <c r="AF9" s="21"/>
      <c r="AG9" s="21"/>
      <c r="AH9" s="15"/>
      <c r="AI9" s="15"/>
      <c r="AJ9" s="15"/>
    </row>
    <row r="10" spans="1:36" s="11" customFormat="1" ht="48" x14ac:dyDescent="0.25">
      <c r="A10" s="8"/>
      <c r="B10" s="15"/>
      <c r="C10" s="15"/>
      <c r="D10" s="15"/>
      <c r="E10" s="15"/>
      <c r="F10" s="16"/>
      <c r="G10" s="15"/>
      <c r="H10" s="15"/>
      <c r="I10" s="15"/>
      <c r="J10" s="12" t="s">
        <v>75</v>
      </c>
      <c r="K10" s="12" t="s">
        <v>74</v>
      </c>
      <c r="L10" s="12" t="s">
        <v>76</v>
      </c>
      <c r="M10" s="9">
        <v>22240</v>
      </c>
      <c r="N10" s="22"/>
      <c r="O10" s="15"/>
      <c r="P10" s="16"/>
      <c r="Q10" s="16"/>
      <c r="R10" s="16"/>
      <c r="S10" s="16"/>
      <c r="T10" s="18"/>
      <c r="U10" s="19"/>
      <c r="V10" s="19"/>
      <c r="W10" s="16"/>
      <c r="X10" s="16"/>
      <c r="Y10" s="16"/>
      <c r="Z10" s="16"/>
      <c r="AA10" s="16"/>
      <c r="AB10" s="19"/>
      <c r="AC10" s="16"/>
      <c r="AD10" s="16"/>
      <c r="AE10" s="19"/>
      <c r="AF10" s="22"/>
      <c r="AG10" s="22"/>
      <c r="AH10" s="15"/>
      <c r="AI10" s="15"/>
      <c r="AJ10" s="15"/>
    </row>
    <row r="11" spans="1:36" s="11" customFormat="1" ht="72" customHeight="1" x14ac:dyDescent="0.25">
      <c r="A11" s="10"/>
      <c r="B11" s="15"/>
      <c r="C11" s="15"/>
      <c r="D11" s="15"/>
      <c r="E11" s="15"/>
      <c r="F11" s="14" t="s">
        <v>82</v>
      </c>
      <c r="G11" s="15"/>
      <c r="H11" s="15"/>
      <c r="I11" s="15"/>
      <c r="J11" s="9" t="s">
        <v>86</v>
      </c>
      <c r="K11" s="9" t="s">
        <v>85</v>
      </c>
      <c r="L11" s="9" t="s">
        <v>63</v>
      </c>
      <c r="M11" s="9">
        <v>10.72</v>
      </c>
      <c r="N11" s="20" t="s">
        <v>47</v>
      </c>
      <c r="O11" s="15"/>
      <c r="P11" s="14" t="s">
        <v>58</v>
      </c>
      <c r="Q11" s="14" t="s">
        <v>44</v>
      </c>
      <c r="R11" s="14" t="s">
        <v>50</v>
      </c>
      <c r="S11" s="14" t="s">
        <v>48</v>
      </c>
      <c r="T11" s="18"/>
      <c r="U11" s="17">
        <v>8000000</v>
      </c>
      <c r="V11" s="17">
        <f t="shared" ref="V11" si="0">U11</f>
        <v>8000000</v>
      </c>
      <c r="W11" s="14" t="s">
        <v>49</v>
      </c>
      <c r="X11" s="14" t="s">
        <v>49</v>
      </c>
      <c r="Y11" s="14" t="s">
        <v>49</v>
      </c>
      <c r="Z11" s="14" t="s">
        <v>49</v>
      </c>
      <c r="AA11" s="14" t="s">
        <v>49</v>
      </c>
      <c r="AB11" s="17">
        <v>1411764.71</v>
      </c>
      <c r="AC11" s="14" t="s">
        <v>45</v>
      </c>
      <c r="AD11" s="14" t="s">
        <v>49</v>
      </c>
      <c r="AE11" s="17">
        <f t="shared" ref="AE11" si="1">V11</f>
        <v>8000000</v>
      </c>
      <c r="AF11" s="20" t="s">
        <v>49</v>
      </c>
      <c r="AG11" s="20" t="s">
        <v>49</v>
      </c>
      <c r="AH11" s="15"/>
      <c r="AI11" s="15"/>
      <c r="AJ11" s="15"/>
    </row>
    <row r="12" spans="1:36" s="11" customFormat="1" ht="72" customHeight="1" x14ac:dyDescent="0.25">
      <c r="A12" s="10"/>
      <c r="B12" s="15"/>
      <c r="C12" s="15"/>
      <c r="D12" s="15"/>
      <c r="E12" s="15"/>
      <c r="F12" s="15"/>
      <c r="G12" s="15"/>
      <c r="H12" s="15"/>
      <c r="I12" s="15"/>
      <c r="J12" s="12" t="s">
        <v>61</v>
      </c>
      <c r="K12" s="12" t="s">
        <v>60</v>
      </c>
      <c r="L12" s="12" t="s">
        <v>62</v>
      </c>
      <c r="M12" s="9">
        <v>1</v>
      </c>
      <c r="N12" s="21"/>
      <c r="O12" s="15"/>
      <c r="P12" s="15"/>
      <c r="Q12" s="15"/>
      <c r="R12" s="15"/>
      <c r="S12" s="15"/>
      <c r="T12" s="18"/>
      <c r="U12" s="18"/>
      <c r="V12" s="18"/>
      <c r="W12" s="15"/>
      <c r="X12" s="15"/>
      <c r="Y12" s="15"/>
      <c r="Z12" s="15"/>
      <c r="AA12" s="15"/>
      <c r="AB12" s="18"/>
      <c r="AC12" s="15"/>
      <c r="AD12" s="15"/>
      <c r="AE12" s="18"/>
      <c r="AF12" s="21"/>
      <c r="AG12" s="21"/>
      <c r="AH12" s="15"/>
      <c r="AI12" s="15"/>
      <c r="AJ12" s="15"/>
    </row>
    <row r="13" spans="1:36" s="11" customFormat="1" ht="48" x14ac:dyDescent="0.25">
      <c r="A13" s="8"/>
      <c r="B13" s="15"/>
      <c r="C13" s="15"/>
      <c r="D13" s="15"/>
      <c r="E13" s="15"/>
      <c r="F13" s="16"/>
      <c r="G13" s="15"/>
      <c r="H13" s="15"/>
      <c r="I13" s="15"/>
      <c r="J13" s="12" t="s">
        <v>75</v>
      </c>
      <c r="K13" s="12" t="s">
        <v>74</v>
      </c>
      <c r="L13" s="12" t="s">
        <v>76</v>
      </c>
      <c r="M13" s="9">
        <v>107216</v>
      </c>
      <c r="N13" s="22"/>
      <c r="O13" s="15"/>
      <c r="P13" s="16"/>
      <c r="Q13" s="16"/>
      <c r="R13" s="16"/>
      <c r="S13" s="16"/>
      <c r="T13" s="18"/>
      <c r="U13" s="19"/>
      <c r="V13" s="19"/>
      <c r="W13" s="16"/>
      <c r="X13" s="16"/>
      <c r="Y13" s="16"/>
      <c r="Z13" s="16"/>
      <c r="AA13" s="16"/>
      <c r="AB13" s="19"/>
      <c r="AC13" s="16"/>
      <c r="AD13" s="16"/>
      <c r="AE13" s="19"/>
      <c r="AF13" s="22"/>
      <c r="AG13" s="22"/>
      <c r="AH13" s="15"/>
      <c r="AI13" s="15"/>
      <c r="AJ13" s="15"/>
    </row>
    <row r="14" spans="1:36" s="11" customFormat="1" ht="72" customHeight="1" x14ac:dyDescent="0.25">
      <c r="A14" s="10"/>
      <c r="B14" s="15"/>
      <c r="C14" s="15"/>
      <c r="D14" s="15"/>
      <c r="E14" s="15"/>
      <c r="F14" s="14" t="s">
        <v>83</v>
      </c>
      <c r="G14" s="15"/>
      <c r="H14" s="15"/>
      <c r="I14" s="15"/>
      <c r="J14" s="9" t="s">
        <v>73</v>
      </c>
      <c r="K14" s="9" t="s">
        <v>72</v>
      </c>
      <c r="L14" s="9" t="s">
        <v>63</v>
      </c>
      <c r="M14" s="9">
        <v>7</v>
      </c>
      <c r="N14" s="20" t="s">
        <v>47</v>
      </c>
      <c r="O14" s="15"/>
      <c r="P14" s="14" t="s">
        <v>58</v>
      </c>
      <c r="Q14" s="14" t="s">
        <v>44</v>
      </c>
      <c r="R14" s="14" t="s">
        <v>50</v>
      </c>
      <c r="S14" s="14" t="s">
        <v>48</v>
      </c>
      <c r="T14" s="18"/>
      <c r="U14" s="17">
        <v>3152187</v>
      </c>
      <c r="V14" s="17">
        <f t="shared" ref="V14" si="2">U14</f>
        <v>3152187</v>
      </c>
      <c r="W14" s="17" t="s">
        <v>49</v>
      </c>
      <c r="X14" s="17" t="s">
        <v>49</v>
      </c>
      <c r="Y14" s="17" t="s">
        <v>49</v>
      </c>
      <c r="Z14" s="17" t="s">
        <v>49</v>
      </c>
      <c r="AA14" s="17" t="s">
        <v>49</v>
      </c>
      <c r="AB14" s="17">
        <v>556268.30000000005</v>
      </c>
      <c r="AC14" s="17" t="s">
        <v>45</v>
      </c>
      <c r="AD14" s="17" t="s">
        <v>49</v>
      </c>
      <c r="AE14" s="17">
        <f t="shared" ref="AE14" si="3">V14</f>
        <v>3152187</v>
      </c>
      <c r="AF14" s="17" t="s">
        <v>49</v>
      </c>
      <c r="AG14" s="17" t="s">
        <v>49</v>
      </c>
      <c r="AH14" s="15"/>
      <c r="AI14" s="15"/>
      <c r="AJ14" s="15"/>
    </row>
    <row r="15" spans="1:36" s="11" customFormat="1" ht="48" x14ac:dyDescent="0.25">
      <c r="A15" s="8"/>
      <c r="B15" s="15"/>
      <c r="C15" s="15"/>
      <c r="D15" s="15"/>
      <c r="E15" s="15"/>
      <c r="F15" s="15"/>
      <c r="G15" s="15"/>
      <c r="H15" s="15"/>
      <c r="I15" s="15"/>
      <c r="J15" s="12" t="s">
        <v>61</v>
      </c>
      <c r="K15" s="12" t="s">
        <v>60</v>
      </c>
      <c r="L15" s="12" t="s">
        <v>62</v>
      </c>
      <c r="M15" s="9">
        <v>1</v>
      </c>
      <c r="N15" s="21"/>
      <c r="O15" s="15"/>
      <c r="P15" s="15"/>
      <c r="Q15" s="15"/>
      <c r="R15" s="15"/>
      <c r="S15" s="15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5"/>
      <c r="AI15" s="15"/>
      <c r="AJ15" s="15"/>
    </row>
    <row r="16" spans="1:36" s="11" customFormat="1" ht="48" x14ac:dyDescent="0.25">
      <c r="A16" s="8"/>
      <c r="B16" s="15"/>
      <c r="C16" s="15"/>
      <c r="D16" s="15"/>
      <c r="E16" s="15"/>
      <c r="F16" s="15"/>
      <c r="G16" s="15"/>
      <c r="H16" s="15"/>
      <c r="I16" s="15"/>
      <c r="J16" s="12" t="s">
        <v>75</v>
      </c>
      <c r="K16" s="12" t="s">
        <v>74</v>
      </c>
      <c r="L16" s="12" t="s">
        <v>76</v>
      </c>
      <c r="M16" s="9">
        <v>630296</v>
      </c>
      <c r="N16" s="21"/>
      <c r="O16" s="15"/>
      <c r="P16" s="15"/>
      <c r="Q16" s="15"/>
      <c r="R16" s="15"/>
      <c r="S16" s="15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5"/>
      <c r="AI16" s="15"/>
      <c r="AJ16" s="15"/>
    </row>
    <row r="17" spans="1:36" s="11" customFormat="1" ht="105.6" customHeight="1" x14ac:dyDescent="0.25">
      <c r="A17" s="8"/>
      <c r="B17" s="16"/>
      <c r="C17" s="16"/>
      <c r="D17" s="16"/>
      <c r="E17" s="16"/>
      <c r="F17" s="16"/>
      <c r="G17" s="16"/>
      <c r="H17" s="16"/>
      <c r="I17" s="16"/>
      <c r="J17" s="9" t="s">
        <v>86</v>
      </c>
      <c r="K17" s="9" t="s">
        <v>85</v>
      </c>
      <c r="L17" s="9" t="s">
        <v>63</v>
      </c>
      <c r="M17" s="9">
        <v>7</v>
      </c>
      <c r="N17" s="22"/>
      <c r="O17" s="16"/>
      <c r="P17" s="15"/>
      <c r="Q17" s="15"/>
      <c r="R17" s="15"/>
      <c r="S17" s="15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6"/>
      <c r="AI17" s="16"/>
      <c r="AJ17" s="16"/>
    </row>
    <row r="18" spans="1:36" s="11" customFormat="1" ht="72" customHeight="1" x14ac:dyDescent="0.25">
      <c r="A18" s="10"/>
      <c r="B18" s="14" t="s">
        <v>99</v>
      </c>
      <c r="C18" s="14" t="s">
        <v>54</v>
      </c>
      <c r="D18" s="20" t="s">
        <v>68</v>
      </c>
      <c r="E18" s="20" t="s">
        <v>55</v>
      </c>
      <c r="F18" s="14" t="s">
        <v>53</v>
      </c>
      <c r="G18" s="20" t="s">
        <v>56</v>
      </c>
      <c r="H18" s="14" t="s">
        <v>43</v>
      </c>
      <c r="I18" s="14" t="s">
        <v>43</v>
      </c>
      <c r="J18" s="9" t="s">
        <v>59</v>
      </c>
      <c r="K18" s="9" t="s">
        <v>57</v>
      </c>
      <c r="L18" s="9" t="s">
        <v>63</v>
      </c>
      <c r="M18" s="9">
        <v>10.11</v>
      </c>
      <c r="N18" s="20" t="s">
        <v>47</v>
      </c>
      <c r="O18" s="20" t="s">
        <v>46</v>
      </c>
      <c r="P18" s="14" t="s">
        <v>58</v>
      </c>
      <c r="Q18" s="14" t="s">
        <v>44</v>
      </c>
      <c r="R18" s="14" t="s">
        <v>50</v>
      </c>
      <c r="S18" s="14" t="s">
        <v>48</v>
      </c>
      <c r="T18" s="17">
        <v>3000000</v>
      </c>
      <c r="U18" s="17">
        <v>3000000</v>
      </c>
      <c r="V18" s="17">
        <v>3000000</v>
      </c>
      <c r="W18" s="14" t="s">
        <v>49</v>
      </c>
      <c r="X18" s="14" t="s">
        <v>49</v>
      </c>
      <c r="Y18" s="14" t="s">
        <v>49</v>
      </c>
      <c r="Z18" s="14" t="s">
        <v>49</v>
      </c>
      <c r="AA18" s="14" t="s">
        <v>49</v>
      </c>
      <c r="AB18" s="17">
        <v>529411.77</v>
      </c>
      <c r="AC18" s="14" t="s">
        <v>45</v>
      </c>
      <c r="AD18" s="14" t="s">
        <v>49</v>
      </c>
      <c r="AE18" s="17">
        <f>T18</f>
        <v>3000000</v>
      </c>
      <c r="AF18" s="20" t="s">
        <v>49</v>
      </c>
      <c r="AG18" s="20" t="s">
        <v>49</v>
      </c>
      <c r="AH18" s="26" t="s">
        <v>88</v>
      </c>
      <c r="AI18" s="26" t="s">
        <v>89</v>
      </c>
      <c r="AJ18" s="14"/>
    </row>
    <row r="19" spans="1:36" s="11" customFormat="1" ht="48" x14ac:dyDescent="0.25">
      <c r="A19" s="8"/>
      <c r="B19" s="15"/>
      <c r="C19" s="15"/>
      <c r="D19" s="21"/>
      <c r="E19" s="21"/>
      <c r="F19" s="15"/>
      <c r="G19" s="21"/>
      <c r="H19" s="15"/>
      <c r="I19" s="15"/>
      <c r="J19" s="12" t="s">
        <v>61</v>
      </c>
      <c r="K19" s="12" t="s">
        <v>60</v>
      </c>
      <c r="L19" s="12" t="s">
        <v>62</v>
      </c>
      <c r="M19" s="9">
        <v>1</v>
      </c>
      <c r="N19" s="21"/>
      <c r="O19" s="21"/>
      <c r="P19" s="15"/>
      <c r="Q19" s="15"/>
      <c r="R19" s="15"/>
      <c r="S19" s="15"/>
      <c r="T19" s="18"/>
      <c r="U19" s="18"/>
      <c r="V19" s="18"/>
      <c r="W19" s="15"/>
      <c r="X19" s="15"/>
      <c r="Y19" s="15"/>
      <c r="Z19" s="15"/>
      <c r="AA19" s="15"/>
      <c r="AB19" s="18"/>
      <c r="AC19" s="15"/>
      <c r="AD19" s="15"/>
      <c r="AE19" s="18"/>
      <c r="AF19" s="21"/>
      <c r="AG19" s="21"/>
      <c r="AH19" s="42"/>
      <c r="AI19" s="42"/>
      <c r="AJ19" s="15"/>
    </row>
    <row r="20" spans="1:36" s="11" customFormat="1" ht="48" x14ac:dyDescent="0.25">
      <c r="A20" s="8"/>
      <c r="B20" s="16"/>
      <c r="C20" s="16"/>
      <c r="D20" s="22"/>
      <c r="E20" s="22"/>
      <c r="F20" s="16"/>
      <c r="G20" s="22"/>
      <c r="H20" s="16"/>
      <c r="I20" s="16"/>
      <c r="J20" s="12" t="s">
        <v>75</v>
      </c>
      <c r="K20" s="12" t="s">
        <v>74</v>
      </c>
      <c r="L20" s="12" t="s">
        <v>76</v>
      </c>
      <c r="M20" s="9">
        <v>101196</v>
      </c>
      <c r="N20" s="22"/>
      <c r="O20" s="22"/>
      <c r="P20" s="16"/>
      <c r="Q20" s="16"/>
      <c r="R20" s="16"/>
      <c r="S20" s="16"/>
      <c r="T20" s="19"/>
      <c r="U20" s="19"/>
      <c r="V20" s="19"/>
      <c r="W20" s="16"/>
      <c r="X20" s="16"/>
      <c r="Y20" s="16"/>
      <c r="Z20" s="16"/>
      <c r="AA20" s="16"/>
      <c r="AB20" s="19"/>
      <c r="AC20" s="16"/>
      <c r="AD20" s="16"/>
      <c r="AE20" s="19"/>
      <c r="AF20" s="22"/>
      <c r="AG20" s="22"/>
      <c r="AH20" s="27"/>
      <c r="AI20" s="27"/>
      <c r="AJ20" s="16"/>
    </row>
    <row r="21" spans="1:36" s="11" customFormat="1" ht="72" customHeight="1" x14ac:dyDescent="0.25">
      <c r="A21" s="10"/>
      <c r="B21" s="23" t="s">
        <v>65</v>
      </c>
      <c r="C21" s="23" t="s">
        <v>93</v>
      </c>
      <c r="D21" s="24" t="s">
        <v>67</v>
      </c>
      <c r="E21" s="24" t="s">
        <v>69</v>
      </c>
      <c r="F21" s="23" t="s">
        <v>94</v>
      </c>
      <c r="G21" s="24" t="s">
        <v>56</v>
      </c>
      <c r="H21" s="23" t="s">
        <v>43</v>
      </c>
      <c r="I21" s="23" t="s">
        <v>43</v>
      </c>
      <c r="J21" s="9" t="s">
        <v>78</v>
      </c>
      <c r="K21" s="9" t="s">
        <v>77</v>
      </c>
      <c r="L21" s="9" t="s">
        <v>79</v>
      </c>
      <c r="M21" s="9">
        <v>25000</v>
      </c>
      <c r="N21" s="20" t="s">
        <v>47</v>
      </c>
      <c r="O21" s="20" t="s">
        <v>46</v>
      </c>
      <c r="P21" s="14" t="s">
        <v>58</v>
      </c>
      <c r="Q21" s="14" t="s">
        <v>44</v>
      </c>
      <c r="R21" s="14" t="s">
        <v>50</v>
      </c>
      <c r="S21" s="14" t="s">
        <v>48</v>
      </c>
      <c r="T21" s="17">
        <f>U21+U24</f>
        <v>11500000</v>
      </c>
      <c r="U21" s="17">
        <v>8000000</v>
      </c>
      <c r="V21" s="17">
        <f t="shared" ref="V21" si="4">U21</f>
        <v>8000000</v>
      </c>
      <c r="W21" s="14" t="s">
        <v>49</v>
      </c>
      <c r="X21" s="14" t="s">
        <v>49</v>
      </c>
      <c r="Y21" s="14" t="s">
        <v>49</v>
      </c>
      <c r="Z21" s="14" t="s">
        <v>49</v>
      </c>
      <c r="AA21" s="14" t="s">
        <v>49</v>
      </c>
      <c r="AB21" s="17">
        <v>1411764.71</v>
      </c>
      <c r="AC21" s="14" t="s">
        <v>45</v>
      </c>
      <c r="AD21" s="14" t="s">
        <v>49</v>
      </c>
      <c r="AE21" s="17">
        <f>V21</f>
        <v>8000000</v>
      </c>
      <c r="AF21" s="20" t="s">
        <v>49</v>
      </c>
      <c r="AG21" s="20" t="s">
        <v>49</v>
      </c>
      <c r="AH21" s="13" t="s">
        <v>88</v>
      </c>
      <c r="AI21" s="13" t="s">
        <v>89</v>
      </c>
      <c r="AJ21" s="23"/>
    </row>
    <row r="22" spans="1:36" s="11" customFormat="1" ht="48" x14ac:dyDescent="0.25">
      <c r="A22" s="8"/>
      <c r="B22" s="23"/>
      <c r="C22" s="23"/>
      <c r="D22" s="24"/>
      <c r="E22" s="24"/>
      <c r="F22" s="23"/>
      <c r="G22" s="24"/>
      <c r="H22" s="23"/>
      <c r="I22" s="23"/>
      <c r="J22" s="12" t="s">
        <v>61</v>
      </c>
      <c r="K22" s="12" t="s">
        <v>60</v>
      </c>
      <c r="L22" s="12" t="s">
        <v>62</v>
      </c>
      <c r="M22" s="9">
        <v>1</v>
      </c>
      <c r="N22" s="21"/>
      <c r="O22" s="21"/>
      <c r="P22" s="15"/>
      <c r="Q22" s="15"/>
      <c r="R22" s="15"/>
      <c r="S22" s="15"/>
      <c r="T22" s="18"/>
      <c r="U22" s="18"/>
      <c r="V22" s="18"/>
      <c r="W22" s="15"/>
      <c r="X22" s="15"/>
      <c r="Y22" s="15"/>
      <c r="Z22" s="15"/>
      <c r="AA22" s="15"/>
      <c r="AB22" s="18"/>
      <c r="AC22" s="15"/>
      <c r="AD22" s="15"/>
      <c r="AE22" s="18"/>
      <c r="AF22" s="21"/>
      <c r="AG22" s="21"/>
      <c r="AH22" s="13"/>
      <c r="AI22" s="13"/>
      <c r="AJ22" s="23"/>
    </row>
    <row r="23" spans="1:36" s="11" customFormat="1" ht="144" x14ac:dyDescent="0.25">
      <c r="A23" s="8"/>
      <c r="B23" s="23"/>
      <c r="C23" s="23"/>
      <c r="D23" s="24"/>
      <c r="E23" s="24"/>
      <c r="F23" s="23"/>
      <c r="G23" s="24"/>
      <c r="H23" s="23"/>
      <c r="I23" s="23"/>
      <c r="J23" s="12" t="s">
        <v>92</v>
      </c>
      <c r="K23" s="12" t="s">
        <v>90</v>
      </c>
      <c r="L23" s="12" t="s">
        <v>91</v>
      </c>
      <c r="M23" s="9">
        <v>1770</v>
      </c>
      <c r="N23" s="22"/>
      <c r="O23" s="21"/>
      <c r="P23" s="16"/>
      <c r="Q23" s="16"/>
      <c r="R23" s="16"/>
      <c r="S23" s="16"/>
      <c r="T23" s="18"/>
      <c r="U23" s="19"/>
      <c r="V23" s="19"/>
      <c r="W23" s="16"/>
      <c r="X23" s="16"/>
      <c r="Y23" s="16"/>
      <c r="Z23" s="16"/>
      <c r="AA23" s="16"/>
      <c r="AB23" s="19"/>
      <c r="AC23" s="16"/>
      <c r="AD23" s="16"/>
      <c r="AE23" s="19"/>
      <c r="AF23" s="22"/>
      <c r="AG23" s="22"/>
      <c r="AH23" s="13"/>
      <c r="AI23" s="13"/>
      <c r="AJ23" s="23"/>
    </row>
    <row r="24" spans="1:36" s="11" customFormat="1" ht="111" customHeight="1" x14ac:dyDescent="0.25">
      <c r="A24" s="10"/>
      <c r="B24" s="23"/>
      <c r="C24" s="23"/>
      <c r="D24" s="24"/>
      <c r="E24" s="24"/>
      <c r="F24" s="23" t="s">
        <v>70</v>
      </c>
      <c r="G24" s="24"/>
      <c r="H24" s="23"/>
      <c r="I24" s="23"/>
      <c r="J24" s="9" t="s">
        <v>73</v>
      </c>
      <c r="K24" s="9" t="s">
        <v>72</v>
      </c>
      <c r="L24" s="9" t="s">
        <v>63</v>
      </c>
      <c r="M24" s="9">
        <v>0.23</v>
      </c>
      <c r="N24" s="20" t="s">
        <v>47</v>
      </c>
      <c r="O24" s="21"/>
      <c r="P24" s="14" t="s">
        <v>58</v>
      </c>
      <c r="Q24" s="14" t="s">
        <v>44</v>
      </c>
      <c r="R24" s="14" t="s">
        <v>50</v>
      </c>
      <c r="S24" s="14" t="s">
        <v>48</v>
      </c>
      <c r="T24" s="18"/>
      <c r="U24" s="28">
        <v>3500000</v>
      </c>
      <c r="V24" s="17">
        <f>U24</f>
        <v>3500000</v>
      </c>
      <c r="W24" s="14" t="s">
        <v>49</v>
      </c>
      <c r="X24" s="14" t="s">
        <v>49</v>
      </c>
      <c r="Y24" s="14" t="s">
        <v>49</v>
      </c>
      <c r="Z24" s="14" t="s">
        <v>49</v>
      </c>
      <c r="AA24" s="14" t="s">
        <v>49</v>
      </c>
      <c r="AB24" s="17">
        <v>617647.06000000006</v>
      </c>
      <c r="AC24" s="14" t="s">
        <v>45</v>
      </c>
      <c r="AD24" s="14" t="s">
        <v>49</v>
      </c>
      <c r="AE24" s="17">
        <f>V24</f>
        <v>3500000</v>
      </c>
      <c r="AF24" s="20" t="s">
        <v>49</v>
      </c>
      <c r="AG24" s="20" t="s">
        <v>49</v>
      </c>
      <c r="AH24" s="13"/>
      <c r="AI24" s="13"/>
      <c r="AJ24" s="23"/>
    </row>
    <row r="25" spans="1:36" s="11" customFormat="1" ht="72" customHeight="1" x14ac:dyDescent="0.25">
      <c r="A25" s="10"/>
      <c r="B25" s="23"/>
      <c r="C25" s="23"/>
      <c r="D25" s="24"/>
      <c r="E25" s="24"/>
      <c r="F25" s="23"/>
      <c r="G25" s="24"/>
      <c r="H25" s="23"/>
      <c r="I25" s="23"/>
      <c r="J25" s="9" t="s">
        <v>61</v>
      </c>
      <c r="K25" s="9" t="s">
        <v>60</v>
      </c>
      <c r="L25" s="9" t="s">
        <v>62</v>
      </c>
      <c r="M25" s="9">
        <v>1</v>
      </c>
      <c r="N25" s="21"/>
      <c r="O25" s="21"/>
      <c r="P25" s="15"/>
      <c r="Q25" s="15"/>
      <c r="R25" s="15"/>
      <c r="S25" s="15"/>
      <c r="T25" s="18"/>
      <c r="U25" s="29"/>
      <c r="V25" s="18"/>
      <c r="W25" s="15"/>
      <c r="X25" s="15"/>
      <c r="Y25" s="15"/>
      <c r="Z25" s="15"/>
      <c r="AA25" s="15"/>
      <c r="AB25" s="18"/>
      <c r="AC25" s="15"/>
      <c r="AD25" s="15"/>
      <c r="AE25" s="18"/>
      <c r="AF25" s="21"/>
      <c r="AG25" s="21"/>
      <c r="AH25" s="13"/>
      <c r="AI25" s="13"/>
      <c r="AJ25" s="23"/>
    </row>
    <row r="26" spans="1:36" s="11" customFormat="1" ht="48" x14ac:dyDescent="0.25">
      <c r="A26" s="8"/>
      <c r="B26" s="23"/>
      <c r="C26" s="23"/>
      <c r="D26" s="24"/>
      <c r="E26" s="24"/>
      <c r="F26" s="23"/>
      <c r="G26" s="24"/>
      <c r="H26" s="23"/>
      <c r="I26" s="23"/>
      <c r="J26" s="12" t="s">
        <v>75</v>
      </c>
      <c r="K26" s="12" t="s">
        <v>74</v>
      </c>
      <c r="L26" s="12" t="s">
        <v>76</v>
      </c>
      <c r="M26" s="12">
        <v>12424</v>
      </c>
      <c r="N26" s="22"/>
      <c r="O26" s="22"/>
      <c r="P26" s="16"/>
      <c r="Q26" s="16"/>
      <c r="R26" s="16"/>
      <c r="S26" s="16"/>
      <c r="T26" s="19"/>
      <c r="U26" s="30"/>
      <c r="V26" s="19"/>
      <c r="W26" s="16"/>
      <c r="X26" s="16"/>
      <c r="Y26" s="16"/>
      <c r="Z26" s="16"/>
      <c r="AA26" s="16"/>
      <c r="AB26" s="19"/>
      <c r="AC26" s="16"/>
      <c r="AD26" s="16"/>
      <c r="AE26" s="19"/>
      <c r="AF26" s="22"/>
      <c r="AG26" s="22"/>
      <c r="AH26" s="13"/>
      <c r="AI26" s="13"/>
      <c r="AJ26" s="23"/>
    </row>
    <row r="27" spans="1:36" s="11" customFormat="1" ht="72" customHeight="1" x14ac:dyDescent="0.25">
      <c r="A27" s="10"/>
      <c r="B27" s="23" t="s">
        <v>95</v>
      </c>
      <c r="C27" s="23" t="s">
        <v>80</v>
      </c>
      <c r="D27" s="24" t="s">
        <v>67</v>
      </c>
      <c r="E27" s="24" t="s">
        <v>69</v>
      </c>
      <c r="F27" s="23" t="s">
        <v>84</v>
      </c>
      <c r="G27" s="23" t="s">
        <v>56</v>
      </c>
      <c r="H27" s="23" t="s">
        <v>43</v>
      </c>
      <c r="I27" s="23" t="s">
        <v>43</v>
      </c>
      <c r="J27" s="9" t="s">
        <v>86</v>
      </c>
      <c r="K27" s="9" t="s">
        <v>85</v>
      </c>
      <c r="L27" s="9" t="s">
        <v>63</v>
      </c>
      <c r="M27" s="9">
        <v>2.98</v>
      </c>
      <c r="N27" s="20" t="s">
        <v>47</v>
      </c>
      <c r="O27" s="24" t="s">
        <v>46</v>
      </c>
      <c r="P27" s="14" t="s">
        <v>58</v>
      </c>
      <c r="Q27" s="14" t="s">
        <v>44</v>
      </c>
      <c r="R27" s="14" t="s">
        <v>50</v>
      </c>
      <c r="S27" s="14" t="s">
        <v>48</v>
      </c>
      <c r="T27" s="25">
        <f>U27</f>
        <v>3000000</v>
      </c>
      <c r="U27" s="17">
        <v>3000000</v>
      </c>
      <c r="V27" s="17">
        <f t="shared" ref="V27" si="5">U27</f>
        <v>3000000</v>
      </c>
      <c r="W27" s="14" t="s">
        <v>49</v>
      </c>
      <c r="X27" s="14" t="s">
        <v>49</v>
      </c>
      <c r="Y27" s="14" t="s">
        <v>49</v>
      </c>
      <c r="Z27" s="14" t="s">
        <v>49</v>
      </c>
      <c r="AA27" s="14" t="s">
        <v>49</v>
      </c>
      <c r="AB27" s="17">
        <v>529411.77</v>
      </c>
      <c r="AC27" s="14" t="s">
        <v>45</v>
      </c>
      <c r="AD27" s="14" t="s">
        <v>49</v>
      </c>
      <c r="AE27" s="17">
        <f t="shared" ref="AE27" si="6">V27</f>
        <v>3000000</v>
      </c>
      <c r="AF27" s="20" t="s">
        <v>49</v>
      </c>
      <c r="AG27" s="20" t="s">
        <v>49</v>
      </c>
      <c r="AH27" s="13" t="s">
        <v>96</v>
      </c>
      <c r="AI27" s="13" t="s">
        <v>97</v>
      </c>
      <c r="AJ27" s="14"/>
    </row>
    <row r="28" spans="1:36" s="11" customFormat="1" ht="48" x14ac:dyDescent="0.25">
      <c r="A28" s="8"/>
      <c r="B28" s="23"/>
      <c r="C28" s="23"/>
      <c r="D28" s="24"/>
      <c r="E28" s="24"/>
      <c r="F28" s="23"/>
      <c r="G28" s="23"/>
      <c r="H28" s="23"/>
      <c r="I28" s="23"/>
      <c r="J28" s="12" t="s">
        <v>61</v>
      </c>
      <c r="K28" s="12" t="s">
        <v>60</v>
      </c>
      <c r="L28" s="12" t="s">
        <v>62</v>
      </c>
      <c r="M28" s="9">
        <v>1</v>
      </c>
      <c r="N28" s="21"/>
      <c r="O28" s="24"/>
      <c r="P28" s="15"/>
      <c r="Q28" s="15"/>
      <c r="R28" s="15"/>
      <c r="S28" s="15"/>
      <c r="T28" s="25"/>
      <c r="U28" s="18"/>
      <c r="V28" s="18"/>
      <c r="W28" s="15"/>
      <c r="X28" s="15"/>
      <c r="Y28" s="15"/>
      <c r="Z28" s="15"/>
      <c r="AA28" s="15"/>
      <c r="AB28" s="18"/>
      <c r="AC28" s="15"/>
      <c r="AD28" s="15"/>
      <c r="AE28" s="18"/>
      <c r="AF28" s="21"/>
      <c r="AG28" s="21"/>
      <c r="AH28" s="13"/>
      <c r="AI28" s="13"/>
      <c r="AJ28" s="15"/>
    </row>
    <row r="29" spans="1:36" s="11" customFormat="1" ht="48" x14ac:dyDescent="0.25">
      <c r="A29" s="8"/>
      <c r="B29" s="23"/>
      <c r="C29" s="23"/>
      <c r="D29" s="24"/>
      <c r="E29" s="24"/>
      <c r="F29" s="23"/>
      <c r="G29" s="23"/>
      <c r="H29" s="23"/>
      <c r="I29" s="23"/>
      <c r="J29" s="12" t="s">
        <v>75</v>
      </c>
      <c r="K29" s="12" t="s">
        <v>74</v>
      </c>
      <c r="L29" s="12" t="s">
        <v>76</v>
      </c>
      <c r="M29" s="9">
        <v>29839</v>
      </c>
      <c r="N29" s="22"/>
      <c r="O29" s="24"/>
      <c r="P29" s="16"/>
      <c r="Q29" s="16"/>
      <c r="R29" s="16"/>
      <c r="S29" s="16"/>
      <c r="T29" s="25"/>
      <c r="U29" s="19"/>
      <c r="V29" s="19"/>
      <c r="W29" s="16"/>
      <c r="X29" s="16"/>
      <c r="Y29" s="16"/>
      <c r="Z29" s="16"/>
      <c r="AA29" s="16"/>
      <c r="AB29" s="19"/>
      <c r="AC29" s="16"/>
      <c r="AD29" s="16"/>
      <c r="AE29" s="19"/>
      <c r="AF29" s="22"/>
      <c r="AG29" s="22"/>
      <c r="AH29" s="13"/>
      <c r="AI29" s="13"/>
      <c r="AJ29" s="16"/>
    </row>
    <row r="30" spans="1:36" x14ac:dyDescent="0.25">
      <c r="A30" s="1"/>
      <c r="B30" s="4" t="s">
        <v>13</v>
      </c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5"/>
      <c r="B31" s="8" t="s">
        <v>39</v>
      </c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x14ac:dyDescent="0.25">
      <c r="A32" s="8"/>
      <c r="B32" s="8" t="s">
        <v>40</v>
      </c>
      <c r="C32" s="8"/>
      <c r="D32" s="8"/>
      <c r="E32" s="8"/>
      <c r="F32" s="8"/>
      <c r="G32" s="8"/>
      <c r="H32" s="8"/>
      <c r="I32" s="8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1"/>
      <c r="B36" s="33" t="s">
        <v>14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</row>
  </sheetData>
  <mergeCells count="239">
    <mergeCell ref="AD21:AD23"/>
    <mergeCell ref="U21:U23"/>
    <mergeCell ref="V21:V23"/>
    <mergeCell ref="W21:W23"/>
    <mergeCell ref="X21:X23"/>
    <mergeCell ref="Y21:Y23"/>
    <mergeCell ref="S21:S23"/>
    <mergeCell ref="N21:N23"/>
    <mergeCell ref="Q6:Q7"/>
    <mergeCell ref="T6:T7"/>
    <mergeCell ref="Z8:Z10"/>
    <mergeCell ref="AA8:AA10"/>
    <mergeCell ref="AB8:AB10"/>
    <mergeCell ref="AC8:AC10"/>
    <mergeCell ref="AD8:AD10"/>
    <mergeCell ref="U8:U10"/>
    <mergeCell ref="V8:V10"/>
    <mergeCell ref="W8:W10"/>
    <mergeCell ref="X8:X10"/>
    <mergeCell ref="Y8:Y10"/>
    <mergeCell ref="T8:T17"/>
    <mergeCell ref="S14:S17"/>
    <mergeCell ref="R14:R17"/>
    <mergeCell ref="AE6:AE7"/>
    <mergeCell ref="AF6:AF7"/>
    <mergeCell ref="AG6:AG7"/>
    <mergeCell ref="Z6:Z7"/>
    <mergeCell ref="AA6:AA7"/>
    <mergeCell ref="AB6:AB7"/>
    <mergeCell ref="AC6:AC7"/>
    <mergeCell ref="AD6:AD7"/>
    <mergeCell ref="U6:U7"/>
    <mergeCell ref="V6:V7"/>
    <mergeCell ref="W6:W7"/>
    <mergeCell ref="X6:X7"/>
    <mergeCell ref="Y6:Y7"/>
    <mergeCell ref="AE21:AE23"/>
    <mergeCell ref="AF21:AF23"/>
    <mergeCell ref="AG21:AG23"/>
    <mergeCell ref="Z21:Z23"/>
    <mergeCell ref="AA21:AA23"/>
    <mergeCell ref="AB21:AB23"/>
    <mergeCell ref="AC21:AC23"/>
    <mergeCell ref="N6:N7"/>
    <mergeCell ref="O6:O7"/>
    <mergeCell ref="AB11:AB13"/>
    <mergeCell ref="AC11:AC13"/>
    <mergeCell ref="AD11:AD13"/>
    <mergeCell ref="U11:U13"/>
    <mergeCell ref="V11:V13"/>
    <mergeCell ref="W11:W13"/>
    <mergeCell ref="X11:X13"/>
    <mergeCell ref="Y11:Y13"/>
    <mergeCell ref="R6:R7"/>
    <mergeCell ref="S6:S7"/>
    <mergeCell ref="R11:R13"/>
    <mergeCell ref="S11:S13"/>
    <mergeCell ref="AE8:AE10"/>
    <mergeCell ref="AF8:AF10"/>
    <mergeCell ref="AG8:AG10"/>
    <mergeCell ref="F6:F7"/>
    <mergeCell ref="F11:F13"/>
    <mergeCell ref="N11:N13"/>
    <mergeCell ref="F21:F23"/>
    <mergeCell ref="P6:P7"/>
    <mergeCell ref="P21:P23"/>
    <mergeCell ref="Q21:Q23"/>
    <mergeCell ref="G6:G7"/>
    <mergeCell ref="H6:H7"/>
    <mergeCell ref="I6:I7"/>
    <mergeCell ref="P11:P13"/>
    <mergeCell ref="Q11:Q13"/>
    <mergeCell ref="N14:N17"/>
    <mergeCell ref="N8:N10"/>
    <mergeCell ref="AE11:AE13"/>
    <mergeCell ref="AF11:AF13"/>
    <mergeCell ref="AG11:AG13"/>
    <mergeCell ref="Z11:Z13"/>
    <mergeCell ref="AA11:AA13"/>
    <mergeCell ref="T18:T20"/>
    <mergeCell ref="U18:U20"/>
    <mergeCell ref="V18:V20"/>
    <mergeCell ref="AH18:AH20"/>
    <mergeCell ref="AG18:AG20"/>
    <mergeCell ref="AI18:AI20"/>
    <mergeCell ref="AJ18:AJ20"/>
    <mergeCell ref="W18:W20"/>
    <mergeCell ref="X18:X20"/>
    <mergeCell ref="Y18:Y20"/>
    <mergeCell ref="Z18:Z20"/>
    <mergeCell ref="AA18:AA20"/>
    <mergeCell ref="AB18:AB20"/>
    <mergeCell ref="B1:AI1"/>
    <mergeCell ref="B3:B4"/>
    <mergeCell ref="C3:C4"/>
    <mergeCell ref="D3:D4"/>
    <mergeCell ref="E3:E4"/>
    <mergeCell ref="F3:F4"/>
    <mergeCell ref="G3:G4"/>
    <mergeCell ref="H3:H4"/>
    <mergeCell ref="I3:I4"/>
    <mergeCell ref="J3:M3"/>
    <mergeCell ref="AG3:AG4"/>
    <mergeCell ref="AH3:AH4"/>
    <mergeCell ref="AI3:AI4"/>
    <mergeCell ref="O8:O17"/>
    <mergeCell ref="P14:P17"/>
    <mergeCell ref="Q14:Q17"/>
    <mergeCell ref="O27:O29"/>
    <mergeCell ref="AJ3:AJ4"/>
    <mergeCell ref="B36:AJ36"/>
    <mergeCell ref="T3:T4"/>
    <mergeCell ref="U3:U4"/>
    <mergeCell ref="V3:AA3"/>
    <mergeCell ref="AB3:AB4"/>
    <mergeCell ref="AC3:AC4"/>
    <mergeCell ref="AD3:AF3"/>
    <mergeCell ref="N3:N4"/>
    <mergeCell ref="O3:O4"/>
    <mergeCell ref="P3:P4"/>
    <mergeCell ref="Q3:Q4"/>
    <mergeCell ref="R3:R4"/>
    <mergeCell ref="S3:S4"/>
    <mergeCell ref="AJ6:AJ7"/>
    <mergeCell ref="P8:P10"/>
    <mergeCell ref="Q8:Q10"/>
    <mergeCell ref="R8:R10"/>
    <mergeCell ref="S8:S10"/>
    <mergeCell ref="AG24:AG26"/>
    <mergeCell ref="B21:B26"/>
    <mergeCell ref="C21:C26"/>
    <mergeCell ref="D21:D26"/>
    <mergeCell ref="Q18:Q20"/>
    <mergeCell ref="R18:R20"/>
    <mergeCell ref="S18:S20"/>
    <mergeCell ref="X24:X26"/>
    <mergeCell ref="Y24:Y26"/>
    <mergeCell ref="Z24:Z26"/>
    <mergeCell ref="AA24:AA26"/>
    <mergeCell ref="AB24:AB26"/>
    <mergeCell ref="F24:F26"/>
    <mergeCell ref="N24:N26"/>
    <mergeCell ref="P24:P26"/>
    <mergeCell ref="Q24:Q26"/>
    <mergeCell ref="R24:R26"/>
    <mergeCell ref="G21:G26"/>
    <mergeCell ref="H21:H26"/>
    <mergeCell ref="I21:I26"/>
    <mergeCell ref="O21:O26"/>
    <mergeCell ref="S24:S26"/>
    <mergeCell ref="U24:U26"/>
    <mergeCell ref="V24:V26"/>
    <mergeCell ref="W24:W26"/>
    <mergeCell ref="R21:R23"/>
    <mergeCell ref="U27:U29"/>
    <mergeCell ref="V27:V29"/>
    <mergeCell ref="W27:W29"/>
    <mergeCell ref="AH21:AH26"/>
    <mergeCell ref="AI21:AI26"/>
    <mergeCell ref="AJ21:AJ26"/>
    <mergeCell ref="T21:T26"/>
    <mergeCell ref="B6:B7"/>
    <mergeCell ref="C6:C7"/>
    <mergeCell ref="D6:D7"/>
    <mergeCell ref="E6:E7"/>
    <mergeCell ref="AH6:AH7"/>
    <mergeCell ref="AI6:AI7"/>
    <mergeCell ref="B18:B20"/>
    <mergeCell ref="C18:C20"/>
    <mergeCell ref="D18:D20"/>
    <mergeCell ref="E18:E20"/>
    <mergeCell ref="F18:F20"/>
    <mergeCell ref="G18:G20"/>
    <mergeCell ref="H18:H20"/>
    <mergeCell ref="I18:I20"/>
    <mergeCell ref="N18:N20"/>
    <mergeCell ref="O18:O20"/>
    <mergeCell ref="P18:P20"/>
    <mergeCell ref="AC24:AC26"/>
    <mergeCell ref="AD24:AD26"/>
    <mergeCell ref="AE24:AE26"/>
    <mergeCell ref="AF24:AF26"/>
    <mergeCell ref="B27:B29"/>
    <mergeCell ref="C27:C29"/>
    <mergeCell ref="D27:D29"/>
    <mergeCell ref="E27:E29"/>
    <mergeCell ref="T27:T29"/>
    <mergeCell ref="X27:X29"/>
    <mergeCell ref="Y27:Y29"/>
    <mergeCell ref="Z27:Z29"/>
    <mergeCell ref="AA27:AA29"/>
    <mergeCell ref="AB27:AB29"/>
    <mergeCell ref="AC27:AC29"/>
    <mergeCell ref="AD27:AD29"/>
    <mergeCell ref="AE27:AE29"/>
    <mergeCell ref="AF27:AF29"/>
    <mergeCell ref="F27:F29"/>
    <mergeCell ref="N27:N29"/>
    <mergeCell ref="P27:P29"/>
    <mergeCell ref="Q27:Q29"/>
    <mergeCell ref="R27:R29"/>
    <mergeCell ref="S27:S29"/>
    <mergeCell ref="B8:B17"/>
    <mergeCell ref="C8:C17"/>
    <mergeCell ref="D8:D17"/>
    <mergeCell ref="E8:E17"/>
    <mergeCell ref="G8:G17"/>
    <mergeCell ref="H8:H17"/>
    <mergeCell ref="I8:I17"/>
    <mergeCell ref="F14:F17"/>
    <mergeCell ref="G27:G29"/>
    <mergeCell ref="H27:H29"/>
    <mergeCell ref="I27:I29"/>
    <mergeCell ref="F8:F10"/>
    <mergeCell ref="E21:E26"/>
    <mergeCell ref="AH27:AH29"/>
    <mergeCell ref="AI27:AI29"/>
    <mergeCell ref="AJ27:AJ29"/>
    <mergeCell ref="AH8:AH17"/>
    <mergeCell ref="AI8:AI17"/>
    <mergeCell ref="AJ8:AJ17"/>
    <mergeCell ref="U14:U17"/>
    <mergeCell ref="V14:V17"/>
    <mergeCell ref="W14:W17"/>
    <mergeCell ref="X14:X17"/>
    <mergeCell ref="Y14:Y17"/>
    <mergeCell ref="Z14:Z17"/>
    <mergeCell ref="AA14:AA17"/>
    <mergeCell ref="AB14:AB17"/>
    <mergeCell ref="AC14:AC17"/>
    <mergeCell ref="AD14:AD17"/>
    <mergeCell ref="AE14:AE17"/>
    <mergeCell ref="AF14:AF17"/>
    <mergeCell ref="AG14:AG17"/>
    <mergeCell ref="AC18:AC20"/>
    <mergeCell ref="AD18:AD20"/>
    <mergeCell ref="AE18:AE20"/>
    <mergeCell ref="AF18:AF20"/>
    <mergeCell ref="AG27:A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Aistė Balčiauskienė</cp:lastModifiedBy>
  <cp:lastPrinted>2022-12-22T14:53:05Z</cp:lastPrinted>
  <dcterms:created xsi:type="dcterms:W3CDTF">2022-12-16T11:51:22Z</dcterms:created>
  <dcterms:modified xsi:type="dcterms:W3CDTF">2024-09-05T07:26:15Z</dcterms:modified>
</cp:coreProperties>
</file>